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firstSheet="1" activeTab="1"/>
  </bookViews>
  <sheets>
    <sheet name="2003" sheetId="1" r:id="rId1"/>
    <sheet name="2014 год" sheetId="2" r:id="rId2"/>
  </sheets>
  <definedNames>
    <definedName name="_xlnm._FilterDatabase" localSheetId="1" hidden="1">'2014 год'!$A$5:$M$116</definedName>
    <definedName name="_xlnm.Print_Titles" localSheetId="0">'2003'!$1:$3</definedName>
    <definedName name="_xlnm.Print_Area" localSheetId="0">'2003'!$A$1:$D$39</definedName>
  </definedNames>
  <calcPr fullCalcOnLoad="1"/>
</workbook>
</file>

<file path=xl/sharedStrings.xml><?xml version="1.0" encoding="utf-8"?>
<sst xmlns="http://schemas.openxmlformats.org/spreadsheetml/2006/main" count="305" uniqueCount="145">
  <si>
    <t>Номер ст-и КоАП РФ</t>
  </si>
  <si>
    <t>Адрес</t>
  </si>
  <si>
    <t>ст. 7.22</t>
  </si>
  <si>
    <t>пред</t>
  </si>
  <si>
    <t>предупр</t>
  </si>
  <si>
    <t>предурп</t>
  </si>
  <si>
    <t>прекращение</t>
  </si>
  <si>
    <t>ст. 7.21 ч. 1</t>
  </si>
  <si>
    <t>СВЕДЕНИЯ об административных наказаниях за правонарушения в сфере жилищного законодательства, примененных Госжилинспекцией к юридическим, должностным лицам и гражданам за 1 квартал 2014 года</t>
  </si>
  <si>
    <t>директор ООО Домострой  (Волжск Заводская, 7-59</t>
  </si>
  <si>
    <t>директор ООО Управляющая организация (Козьмодемьянск 2 микрорайон, 33</t>
  </si>
  <si>
    <t>мастер ООО МУК Жилкомсервис (Медведево Мира, 10</t>
  </si>
  <si>
    <t>ООО Управдом п. Оршанка Директор  (прокуратура)</t>
  </si>
  <si>
    <t>ООО Домострой  г. Волжск Дружбы, 25</t>
  </si>
  <si>
    <t>директор ООО Центр Люкс  (Звенигово, Вершинина 33</t>
  </si>
  <si>
    <t>МУП Вода г. Козьмодемьянск директор (прокуратура)</t>
  </si>
  <si>
    <t>ООО Газораспределение Йошкар-Ола , (прокуратура)</t>
  </si>
  <si>
    <t>директор 'ООО Жилищное хозяйство п. Морки</t>
  </si>
  <si>
    <t>ООО Домострой  Волжск Дружбы, 23</t>
  </si>
  <si>
    <t xml:space="preserve">по делу №5-55/2014  от 18.02.2014 мировой судья суд. Уч. №6 г. Й-Олы  отношении собственника ГСБ 39-3 </t>
  </si>
  <si>
    <t>директор ООО МУК Эксжилфонд (Медведево Чехова, 9)</t>
  </si>
  <si>
    <t>директор ООО Оршанский Жилкомсервис (прокуратура)</t>
  </si>
  <si>
    <t>директор ООО МПКХ "Суслонгерское" (прокуратура)</t>
  </si>
  <si>
    <t xml:space="preserve">ген директор 'ООО "Коммунальник Куженерского района" </t>
  </si>
  <si>
    <t>директор 'ООО "КТС Кужмарское",(прокуратура)</t>
  </si>
  <si>
    <t>директор 'ПК "Моркинское МПК", (прокуратура)</t>
  </si>
  <si>
    <t>директор 'ООО "Жилищная эксплуатация",(прокуратура)</t>
  </si>
  <si>
    <t>директор ООО Жил-сервис  (Параньга) прокуратура</t>
  </si>
  <si>
    <t>директор ООО ЖКС Горномарийский район (прокуратура)</t>
  </si>
  <si>
    <t>ООО Управляющая организация (Козьмодемьянск   (прокуратура)</t>
  </si>
  <si>
    <t>ООО Управляющая организация Наш Город Козьмодемьянск (прокуратура)</t>
  </si>
  <si>
    <t>директор ООО Новоторьяльский жилкомсервис"  (прокуратура)</t>
  </si>
  <si>
    <t>директор ООО Новоторьяльский жилкомсервис" (прокуратура)</t>
  </si>
  <si>
    <t>директор 'ООО Управдом Волжский район (прокуратура)</t>
  </si>
  <si>
    <t>директор 'ООО УК Пульс г. Волжск прокуратура</t>
  </si>
  <si>
    <t>директор ООО МТСК (прокуратура)</t>
  </si>
  <si>
    <t>ст. 7.23</t>
  </si>
  <si>
    <t>г.Козьмодемьянск, ул.Гагарина, д.14, кв.4</t>
  </si>
  <si>
    <t>г.Йошкар-Ола, ул.Волкова, д.68, кв.25</t>
  </si>
  <si>
    <t>г.Йошкар-Ола, ул.Свердлова, д.36-А, кв.115</t>
  </si>
  <si>
    <t>Итого:</t>
  </si>
  <si>
    <t>всего</t>
  </si>
  <si>
    <t>сумма  штрафа по статьям, руб.</t>
  </si>
  <si>
    <t>Информация  по  постановлениям  Госжилинспекции  за 2003 год</t>
  </si>
  <si>
    <t>г.Йошкар-Ола, ул.ГСБ, д.24-А</t>
  </si>
  <si>
    <t>Звениговский р-н, п.Суслонгер, ул.Мира, д.1</t>
  </si>
  <si>
    <t>ст. 7.21 ч. 2</t>
  </si>
  <si>
    <t>9.16</t>
  </si>
  <si>
    <t>ст. 9.16 ч. 4</t>
  </si>
  <si>
    <t>№ пост.</t>
  </si>
  <si>
    <t>7.23.1</t>
  </si>
  <si>
    <t>19.4
19.7
20.25</t>
  </si>
  <si>
    <t>Дата</t>
  </si>
  <si>
    <t>19.5</t>
  </si>
  <si>
    <t>ст. 19.5 ч. 1</t>
  </si>
  <si>
    <t>ст. 19.4 ч. 1</t>
  </si>
  <si>
    <t>г.Йошкар-Ола, ул.Красноармейская, д.110, ул.Молодежная, д.18,20, ул.Йывана Кырли, д.18, 32, ул.Прохорова, д.30, 32-А, 34-А, ул.Строителей, д.9, 11-А, 13, 17, 23, ул.Баумана, д.11</t>
  </si>
  <si>
    <t>б/н</t>
  </si>
  <si>
    <t>№ 
п/п</t>
  </si>
  <si>
    <t>По делу № 5-12/14 от 23.01.2014 мировой судья суд.участка №17 Волжского судебного района ООО "УК "Пульс" плановая проверка</t>
  </si>
  <si>
    <t>ООО УК Пульс г. Волжск Шестакова, 12</t>
  </si>
  <si>
    <t>ООО Управдом (Приволжский Молодежная, 3</t>
  </si>
  <si>
    <t>ст. 7.23.1</t>
  </si>
  <si>
    <t>14.03.2014</t>
  </si>
  <si>
    <t>18.03.2014</t>
  </si>
  <si>
    <t>малозначит</t>
  </si>
  <si>
    <t>замечание</t>
  </si>
  <si>
    <t>малознач</t>
  </si>
  <si>
    <t>№ п/п</t>
  </si>
  <si>
    <t>Ответчик, объект</t>
  </si>
  <si>
    <t xml:space="preserve"> 7.21</t>
  </si>
  <si>
    <t xml:space="preserve"> 7.22</t>
  </si>
  <si>
    <t xml:space="preserve"> 7.23</t>
  </si>
  <si>
    <t>директор ООО Управдом (Приволжский Первомайская, 5</t>
  </si>
  <si>
    <t>директор ОАО МРСК Центр и Поволжья  (Прокуратура)</t>
  </si>
  <si>
    <t>директор 'ООО Управдом  п. Помары Экспериментальная 17</t>
  </si>
  <si>
    <t>директор ООО МУК Эксжилфонд (Медведево Полевая, 11-а, 19, Больничная, 3)</t>
  </si>
  <si>
    <t>зам начальника ООО ДУ-19 ( Чавайна, 20)</t>
  </si>
  <si>
    <t xml:space="preserve">директор ООО МУК Жилкомсервис Медведево </t>
  </si>
  <si>
    <t>директор ООО МУК Эксжилфонд (п. Медведево, Медведево, 52, п. Азаново, Фабричная, 3</t>
  </si>
  <si>
    <t>ООО Наш Город (г. Козьмодемьянск Советская, 22-2)</t>
  </si>
  <si>
    <t>Председатель ТСЖ "Жилище" (Строителей, 34-б)</t>
  </si>
  <si>
    <t xml:space="preserve">собственник  г. Звенигово </t>
  </si>
  <si>
    <t>собственник  г. Йошкар-Ола</t>
  </si>
  <si>
    <t>Собственник г. Йошкар-Ола</t>
  </si>
  <si>
    <t>Собственник  г. Йошкар-Ола</t>
  </si>
  <si>
    <t>собственник г. Йошкар-Ола</t>
  </si>
  <si>
    <t>собственник  п. Медведево</t>
  </si>
  <si>
    <t>Собственник, п. Оршанка,</t>
  </si>
  <si>
    <t xml:space="preserve">собственник п. Оршанка, </t>
  </si>
  <si>
    <t xml:space="preserve">собственник , п. Оршанка, </t>
  </si>
  <si>
    <t xml:space="preserve">собственник п. Красногорский </t>
  </si>
  <si>
    <t xml:space="preserve">собственник Медведевский р-он, п. Сурок </t>
  </si>
  <si>
    <t xml:space="preserve">собственник п. Советский </t>
  </si>
  <si>
    <t>директор ООО Управдом (Волжский район) Сотнур, Центральная д.5</t>
  </si>
  <si>
    <t>По делу № 5-26/2014 от 15.01.2014 мировой судья суд.участка №2 г. Й-Олы в отношении ООО "ДУ-3"  Советская 91</t>
  </si>
  <si>
    <t>начальник ООО ДУ-2 г. Йошкар-Ола</t>
  </si>
  <si>
    <t>начальник ООО ДУ-12  ( г. Йошкар-Ола Строителей, 21)</t>
  </si>
  <si>
    <t>начальник ООО ДУ-12  (г. Йошкар-Ола Строителей, 11-а)</t>
  </si>
  <si>
    <t>ООО ДУ-7 г. Йошкар-Ола Ленинский 42-а</t>
  </si>
  <si>
    <t>начальник ООО ДУ-11  (г. Йошкар-Ола Садовая, 21)</t>
  </si>
  <si>
    <t>ОАО ЖЭУК Центральная г. Йошкар-Ола</t>
  </si>
  <si>
    <t>ООО ЖЭУК-7 (г. Йошкар-Ола Первомайская, 178)</t>
  </si>
  <si>
    <t>директор ООО Оршанский Жилкомсервис (Оршанский район, д. Марково, Восточная 2</t>
  </si>
  <si>
    <t>начальник ООО ДУ-17  (г. Йошкар-Ола Семеновка Молодежная 5</t>
  </si>
  <si>
    <t>начальник ООО ДУ-3  г. Йошкар-Ола (Комсомольская, 121)</t>
  </si>
  <si>
    <t>директор ООО Делетекс г. Йошкар-Ола (плановая)</t>
  </si>
  <si>
    <t xml:space="preserve">по делу №5-91/2014  от 31.01.2014 мировой судья суд. Уч. №2 г. Й-Олы В отношении ООО ДУ-4" г. Йошкар-Ола Первомайская 86, 100 </t>
  </si>
  <si>
    <t>начальник ООО ДУ-12 (г. Йошкар-Ола Димитрова 58)</t>
  </si>
  <si>
    <t>начальник  ООО ДУ-12 г. Йошкар-Ола Прохорова, 44</t>
  </si>
  <si>
    <t>Директор  ООО МУК ЭксЖилфонд (Медведевский р-он, с.Кузнецево, Юбилейная 2)</t>
  </si>
  <si>
    <t>Директор  ООО МУК ЭксЖилфонд (Медведевский район, с. Кузнецево, Юбилейная 2)</t>
  </si>
  <si>
    <t>начальник ООО ДУ-2 г. Йошкар-Ола Первомайская 177</t>
  </si>
  <si>
    <t>мастер ООО ЖЭУК-7 г. Йошкар-Ола Зарубина, 39</t>
  </si>
  <si>
    <t>заместитель  директора ООО ДУ-19 г. Йошкар-Ола Ленинский проспект, 18</t>
  </si>
  <si>
    <t>начальник ООО Жилищная эксплуатация (Советский Ургакш, Новая, 28)</t>
  </si>
  <si>
    <t>начальник ООО ДУ-3  (г. Йошкар-Ола Волкова, 125)</t>
  </si>
  <si>
    <t>начальник ООО ДУ-12 ( г. Йошкар-Ола Кырли, 42-86)</t>
  </si>
  <si>
    <t>начальник ООО ДУ-12  (г. Йошкар-Ола Кырли 42-86)</t>
  </si>
  <si>
    <t>начальник ООО ЖЭУК -4  (г. Йошкар-Ола Красноармейская 48)</t>
  </si>
  <si>
    <t>ООО ДУ-7 (г. Йошкар-Ола Лобачевского, 7)</t>
  </si>
  <si>
    <t xml:space="preserve"> директор 'ООО УК ЖЭУ Центр г. Волжск (прокуратура)</t>
  </si>
  <si>
    <t>председатель ТСЖ Эдос  (г. Йошкар-Ола Прохорова, 48-а)</t>
  </si>
  <si>
    <t>заместитель начальника ООО ДУ-18 г. Йошкар-Ола</t>
  </si>
  <si>
    <t>директор ООО УК Наш дом (г. Йошкар-Ола Петрова, 28-88</t>
  </si>
  <si>
    <t>зам начальника ООО ДУ-12 (г. Йошкар-Ола Баумана, 22-а</t>
  </si>
  <si>
    <t>начальник ООО ДУ-11  (г. Йошкар-Ола Зарубина, 57)</t>
  </si>
  <si>
    <t>зам начальника ООО ДУ-15 г. Йошкар-Ола (прокуратура)</t>
  </si>
  <si>
    <t>По делу № 5-237/2014 от 05.03.2014 мировой судья суд.участка №26 Медведевского судебного района РМЭ в отношении ООО "МУК "ЭксЖилФонд" Медведевский район, Ежово, Комсомольская 24.</t>
  </si>
  <si>
    <t>По делу № 5-238/2014 от 05.03.2014 мировой судья суд.участка №26 Медведевского судебного района РМЭ в отношении ООО "МУК "ЭксЖилФонд" Медведевский район, Ежово, Комсомольская 24.</t>
  </si>
  <si>
    <t>ЖСК "Кокшан" председатель  (г. Йошкар-Ола Петрова, 11)</t>
  </si>
  <si>
    <t>мастер ООО ДУ-18  (г. Йошкар-Ола ГСБ-24)</t>
  </si>
  <si>
    <t>начальник ООО ДУ-19  (г. Йошкар-Ола Петрова, 4)</t>
  </si>
  <si>
    <t>и.о. директора ООО ДУ-7 (г. Йошкар-Ола Суворова, 12, 4, Зарубина, 25)</t>
  </si>
  <si>
    <t>инженер ООО ДУ-16  г. Йошкар-Ола</t>
  </si>
  <si>
    <t>ООО ДУ-4 (г. Йошкар-Ола Эшпая 110-а, кв. 9/50)</t>
  </si>
  <si>
    <t>директор ООО Управдом (Волжский район, Кленовая гора д.2-2)</t>
  </si>
  <si>
    <t xml:space="preserve"> мастер ООО "ДУ-10" г. Йошкар-Ола</t>
  </si>
  <si>
    <t>ТСЖ Садовое Юриснкий район, Быковка, Садовая, 1</t>
  </si>
  <si>
    <t>директор 'ООО "Центр Люкс",г. Звенигово (прокуратура)</t>
  </si>
  <si>
    <t>директор 'ООО Клайдер Звениговский район, п. Красногорский (прокуратура)</t>
  </si>
  <si>
    <t>начальник 'ООО "Жилищное хозяйство", п. Морки  прокуратура)</t>
  </si>
  <si>
    <t>директор 'ООО "УК "Пульс" г. Волжск (прокуратура)</t>
  </si>
  <si>
    <t>гл инженер ООО Делетекс г. Йошкар-Ола (плановая)</t>
  </si>
  <si>
    <t>Председатель ТСЖ "Восток" (г. Йошкар-Ола)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</si>
</sst>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0" fontId="0" fillId="0" borderId="10" xfId="0" applyBorder="1" applyAlignment="1" quotePrefix="1">
      <alignment horizontal="center" vertical="center"/>
    </xf>
    <xf numFmtId="0" fontId="8" fillId="0" borderId="0" xfId="0" applyFont="1" applyAlignment="1">
      <alignment/>
    </xf>
    <xf numFmtId="0" fontId="0" fillId="0" borderId="10" xfId="0" applyBorder="1" applyAlignment="1" quotePrefix="1">
      <alignment horizontal="left" vertical="top" wrapText="1"/>
    </xf>
    <xf numFmtId="0" fontId="0" fillId="0" borderId="0" xfId="0" applyAlignment="1">
      <alignment wrapText="1"/>
    </xf>
    <xf numFmtId="164" fontId="9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/>
    </xf>
    <xf numFmtId="164" fontId="9" fillId="32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Border="1" applyAlignment="1">
      <alignment/>
    </xf>
    <xf numFmtId="16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" fontId="9" fillId="33" borderId="12" xfId="0" applyNumberFormat="1" applyFont="1" applyFill="1" applyBorder="1" applyAlignment="1" quotePrefix="1">
      <alignment horizontal="center" vertical="center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 quotePrefix="1">
      <alignment horizontal="left" vertical="top" wrapText="1"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45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1" sqref="C51"/>
    </sheetView>
  </sheetViews>
  <sheetFormatPr defaultColWidth="9.00390625" defaultRowHeight="12.75"/>
  <cols>
    <col min="1" max="1" width="7.75390625" style="0" customWidth="1"/>
    <col min="2" max="2" width="10.875" style="0" customWidth="1"/>
    <col min="3" max="3" width="51.25390625" style="0" customWidth="1"/>
    <col min="4" max="4" width="12.00390625" style="0" customWidth="1"/>
  </cols>
  <sheetData>
    <row r="1" spans="1:16" ht="15.75">
      <c r="A1" s="53" t="s">
        <v>43</v>
      </c>
      <c r="B1" s="54"/>
      <c r="C1" s="54"/>
      <c r="D1" s="54"/>
      <c r="E1" s="19"/>
      <c r="F1" s="19"/>
      <c r="G1" s="19"/>
      <c r="H1" s="19"/>
      <c r="I1" s="19"/>
      <c r="J1" s="19"/>
      <c r="K1" s="19"/>
      <c r="L1" s="19"/>
      <c r="M1" s="19"/>
      <c r="N1" s="19"/>
      <c r="O1" s="9"/>
      <c r="P1" s="9"/>
    </row>
    <row r="2" spans="1:16" ht="12.75">
      <c r="A2" s="3"/>
      <c r="D2" s="9"/>
      <c r="E2" s="9"/>
      <c r="F2" s="11"/>
      <c r="G2" s="11"/>
      <c r="I2" s="1"/>
      <c r="J2" s="1"/>
      <c r="K2" s="1"/>
      <c r="L2" s="1"/>
      <c r="M2" s="1"/>
      <c r="N2" s="1"/>
      <c r="O2" s="9"/>
      <c r="P2" s="9"/>
    </row>
    <row r="3" spans="1:4" ht="28.5" customHeight="1">
      <c r="A3" s="18" t="s">
        <v>68</v>
      </c>
      <c r="B3" s="13" t="s">
        <v>52</v>
      </c>
      <c r="C3" s="14" t="s">
        <v>1</v>
      </c>
      <c r="D3" s="13" t="s">
        <v>0</v>
      </c>
    </row>
    <row r="4" spans="1:4" ht="12.75">
      <c r="A4" s="25">
        <v>1</v>
      </c>
      <c r="B4" s="23">
        <v>37644</v>
      </c>
      <c r="C4" s="7" t="s">
        <v>39</v>
      </c>
      <c r="D4" s="15" t="s">
        <v>7</v>
      </c>
    </row>
    <row r="5" spans="1:4" ht="12.75">
      <c r="A5" s="25">
        <v>2</v>
      </c>
      <c r="B5" s="23">
        <v>37664</v>
      </c>
      <c r="C5" s="24" t="s">
        <v>38</v>
      </c>
      <c r="D5" s="15" t="s">
        <v>46</v>
      </c>
    </row>
    <row r="6" spans="1:4" ht="12.75">
      <c r="A6" s="25">
        <v>3.4</v>
      </c>
      <c r="B6" s="23">
        <v>37720</v>
      </c>
      <c r="C6" s="7" t="s">
        <v>37</v>
      </c>
      <c r="D6" s="15" t="s">
        <v>36</v>
      </c>
    </row>
    <row r="7" spans="1:4" ht="12.75">
      <c r="A7" s="25">
        <v>5.6</v>
      </c>
      <c r="B7" s="23">
        <v>37732</v>
      </c>
      <c r="C7" s="7" t="s">
        <v>37</v>
      </c>
      <c r="D7" s="15" t="s">
        <v>2</v>
      </c>
    </row>
    <row r="8" spans="1:4" ht="51">
      <c r="A8" s="25">
        <v>7</v>
      </c>
      <c r="B8" s="23">
        <v>37887</v>
      </c>
      <c r="C8" s="7" t="s">
        <v>56</v>
      </c>
      <c r="D8" s="15" t="s">
        <v>2</v>
      </c>
    </row>
    <row r="9" spans="1:4" ht="12.75">
      <c r="A9" s="25">
        <v>8</v>
      </c>
      <c r="B9" s="23">
        <v>37909</v>
      </c>
      <c r="C9" s="7" t="s">
        <v>45</v>
      </c>
      <c r="D9" s="15" t="s">
        <v>2</v>
      </c>
    </row>
    <row r="10" spans="1:4" ht="12.75">
      <c r="A10" s="25">
        <v>9</v>
      </c>
      <c r="B10" s="23">
        <v>37966</v>
      </c>
      <c r="C10" s="24" t="s">
        <v>44</v>
      </c>
      <c r="D10" s="15" t="s">
        <v>36</v>
      </c>
    </row>
    <row r="11" spans="1:4" ht="12.75" hidden="1">
      <c r="A11" s="25" t="s">
        <v>57</v>
      </c>
      <c r="B11" s="17"/>
      <c r="C11" s="20"/>
      <c r="D11" s="12"/>
    </row>
    <row r="12" spans="1:4" ht="12.75" hidden="1">
      <c r="A12" s="25" t="s">
        <v>57</v>
      </c>
      <c r="B12" s="17"/>
      <c r="C12" s="5"/>
      <c r="D12" s="12"/>
    </row>
    <row r="13" spans="1:4" ht="12.75" hidden="1">
      <c r="A13" s="25" t="s">
        <v>57</v>
      </c>
      <c r="B13" s="17"/>
      <c r="C13" s="21"/>
      <c r="D13" s="12"/>
    </row>
    <row r="14" spans="1:4" ht="12.75" hidden="1">
      <c r="A14" s="25" t="s">
        <v>57</v>
      </c>
      <c r="B14" s="17"/>
      <c r="C14" s="5"/>
      <c r="D14" s="12"/>
    </row>
    <row r="15" spans="1:4" ht="12.75" hidden="1">
      <c r="A15" s="25" t="s">
        <v>57</v>
      </c>
      <c r="B15" s="17"/>
      <c r="C15" s="5"/>
      <c r="D15" s="12"/>
    </row>
    <row r="16" spans="1:4" ht="12.75" hidden="1">
      <c r="A16" s="25" t="s">
        <v>57</v>
      </c>
      <c r="B16" s="17"/>
      <c r="C16" s="5"/>
      <c r="D16" s="12"/>
    </row>
    <row r="17" spans="1:4" ht="12.75" hidden="1">
      <c r="A17" s="25" t="s">
        <v>57</v>
      </c>
      <c r="B17" s="17"/>
      <c r="C17" s="5"/>
      <c r="D17" s="12"/>
    </row>
    <row r="18" spans="1:4" ht="12.75" hidden="1">
      <c r="A18" s="25" t="s">
        <v>57</v>
      </c>
      <c r="B18" s="17"/>
      <c r="C18" s="5"/>
      <c r="D18" s="12"/>
    </row>
    <row r="19" spans="1:4" ht="12.75" hidden="1">
      <c r="A19" s="25" t="s">
        <v>57</v>
      </c>
      <c r="B19" s="17"/>
      <c r="C19" s="5"/>
      <c r="D19" s="12"/>
    </row>
    <row r="20" spans="1:4" ht="12.75" hidden="1">
      <c r="A20" s="25" t="s">
        <v>57</v>
      </c>
      <c r="B20" s="17"/>
      <c r="C20" s="5"/>
      <c r="D20" s="12"/>
    </row>
    <row r="21" spans="1:4" ht="12.75" hidden="1">
      <c r="A21" s="25" t="s">
        <v>57</v>
      </c>
      <c r="B21" s="17"/>
      <c r="C21" s="20"/>
      <c r="D21" s="12"/>
    </row>
    <row r="22" spans="1:4" ht="12.75" hidden="1">
      <c r="A22" s="25" t="s">
        <v>57</v>
      </c>
      <c r="B22" s="17"/>
      <c r="C22" s="20"/>
      <c r="D22" s="12"/>
    </row>
    <row r="23" spans="1:4" ht="12.75" hidden="1">
      <c r="A23" s="25" t="s">
        <v>57</v>
      </c>
      <c r="B23" s="17"/>
      <c r="C23" s="5"/>
      <c r="D23" s="12"/>
    </row>
    <row r="24" spans="1:4" ht="12.75" hidden="1">
      <c r="A24" s="25" t="s">
        <v>57</v>
      </c>
      <c r="B24" s="17"/>
      <c r="C24" s="20"/>
      <c r="D24" s="12"/>
    </row>
    <row r="25" spans="1:4" ht="12.75" hidden="1">
      <c r="A25" s="25" t="s">
        <v>57</v>
      </c>
      <c r="B25" s="17"/>
      <c r="C25" s="5"/>
      <c r="D25" s="12"/>
    </row>
    <row r="26" spans="1:4" ht="12.75" hidden="1">
      <c r="A26" s="25" t="s">
        <v>57</v>
      </c>
      <c r="B26" s="17"/>
      <c r="C26" s="5"/>
      <c r="D26" s="12"/>
    </row>
    <row r="27" spans="1:4" ht="12.75" hidden="1">
      <c r="A27" s="25" t="s">
        <v>57</v>
      </c>
      <c r="B27" s="17"/>
      <c r="C27" s="5"/>
      <c r="D27" s="12"/>
    </row>
    <row r="28" spans="1:4" ht="12.75" hidden="1">
      <c r="A28" s="25" t="s">
        <v>57</v>
      </c>
      <c r="B28" s="17"/>
      <c r="C28" s="20"/>
      <c r="D28" s="12"/>
    </row>
    <row r="29" spans="1:4" ht="12.75" hidden="1">
      <c r="A29" s="25" t="s">
        <v>57</v>
      </c>
      <c r="B29" s="17"/>
      <c r="C29" s="5"/>
      <c r="D29" s="12"/>
    </row>
    <row r="30" spans="1:4" ht="12.75" hidden="1">
      <c r="A30" s="25" t="s">
        <v>57</v>
      </c>
      <c r="B30" s="17"/>
      <c r="C30" s="5"/>
      <c r="D30" s="12"/>
    </row>
    <row r="31" spans="1:4" ht="12.75" hidden="1">
      <c r="A31" s="25" t="s">
        <v>57</v>
      </c>
      <c r="B31" s="17"/>
      <c r="C31" s="20"/>
      <c r="D31" s="12"/>
    </row>
    <row r="32" spans="1:4" ht="12.75" hidden="1">
      <c r="A32" s="25" t="s">
        <v>57</v>
      </c>
      <c r="B32" s="17"/>
      <c r="C32" s="20"/>
      <c r="D32" s="12"/>
    </row>
    <row r="33" spans="1:4" ht="12.75" hidden="1">
      <c r="A33" s="25" t="s">
        <v>57</v>
      </c>
      <c r="B33" s="17"/>
      <c r="C33" s="20"/>
      <c r="D33" s="12"/>
    </row>
    <row r="34" spans="1:4" ht="12.75" hidden="1">
      <c r="A34" s="25" t="s">
        <v>57</v>
      </c>
      <c r="B34" s="17"/>
      <c r="C34" s="5"/>
      <c r="D34" s="12"/>
    </row>
    <row r="35" spans="1:4" ht="12.75" hidden="1">
      <c r="A35" s="25" t="s">
        <v>57</v>
      </c>
      <c r="B35" s="17"/>
      <c r="C35" s="5"/>
      <c r="D35" s="12"/>
    </row>
    <row r="36" spans="1:4" ht="12.75" hidden="1">
      <c r="A36" s="25" t="s">
        <v>57</v>
      </c>
      <c r="B36" s="17"/>
      <c r="C36" s="20"/>
      <c r="D36" s="12"/>
    </row>
    <row r="37" spans="1:4" ht="12.75" hidden="1">
      <c r="A37" s="25" t="s">
        <v>57</v>
      </c>
      <c r="B37" s="17"/>
      <c r="C37" s="5"/>
      <c r="D37" s="12"/>
    </row>
    <row r="38" spans="1:4" ht="12.75" hidden="1">
      <c r="A38" s="25" t="s">
        <v>57</v>
      </c>
      <c r="B38" s="17"/>
      <c r="C38" s="5"/>
      <c r="D38" s="12"/>
    </row>
    <row r="39" spans="1:4" ht="12.75" hidden="1">
      <c r="A39" s="25" t="s">
        <v>57</v>
      </c>
      <c r="B39" s="17"/>
      <c r="C39" s="5"/>
      <c r="D39" s="12"/>
    </row>
    <row r="40" spans="1:4" ht="12.75" hidden="1">
      <c r="A40" s="16"/>
      <c r="B40" s="17"/>
      <c r="C40" s="20"/>
      <c r="D40" s="12"/>
    </row>
    <row r="41" spans="1:4" ht="12.75" hidden="1">
      <c r="A41" s="16"/>
      <c r="B41" s="17"/>
      <c r="C41" s="20"/>
      <c r="D41" s="12"/>
    </row>
    <row r="42" spans="1:4" ht="12.75" hidden="1">
      <c r="A42" s="16"/>
      <c r="B42" s="17"/>
      <c r="C42" s="20"/>
      <c r="D42" s="12"/>
    </row>
    <row r="43" spans="1:4" ht="12.75" hidden="1">
      <c r="A43" s="16"/>
      <c r="B43" s="17"/>
      <c r="C43" s="20"/>
      <c r="D43" s="12"/>
    </row>
    <row r="44" spans="1:4" ht="12.75" hidden="1">
      <c r="A44" s="16"/>
      <c r="B44" s="17"/>
      <c r="C44" s="20"/>
      <c r="D44" s="12"/>
    </row>
    <row r="45" spans="1:4" ht="12.75" hidden="1">
      <c r="A45" s="16"/>
      <c r="B45" s="17"/>
      <c r="C45" s="20"/>
      <c r="D45" s="12"/>
    </row>
  </sheetData>
  <sheetProtection/>
  <mergeCells count="1">
    <mergeCell ref="A1:D1"/>
  </mergeCells>
  <dataValidations count="1">
    <dataValidation type="list" allowBlank="1" showInputMessage="1" showErrorMessage="1" sqref="D4:D45">
      <formula1>"ст. 7.21 ч. 1, ст. 7.21 ч. 2, ст. 7.22, ст. 7.23, ст. 19.5 ч. 1, "</formula1>
    </dataValidation>
  </dataValidations>
  <printOptions/>
  <pageMargins left="0.75" right="0.75" top="1" bottom="1" header="0.5" footer="0.5"/>
  <pageSetup horizontalDpi="600" verticalDpi="600" orientation="portrait" paperSize="9" r:id="rId1"/>
  <rowBreaks count="2" manualBreakCount="2">
    <brk id="12" max="3" man="1"/>
    <brk id="2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160" zoomScaleNormal="160" zoomScalePageLayoutView="0" workbookViewId="0" topLeftCell="A1">
      <pane ySplit="5" topLeftCell="A104" activePane="bottomLeft" state="frozen"/>
      <selection pane="topLeft" activeCell="A1" sqref="A1"/>
      <selection pane="bottomLeft" activeCell="E112" sqref="E112"/>
    </sheetView>
  </sheetViews>
  <sheetFormatPr defaultColWidth="9.00390625" defaultRowHeight="12.75"/>
  <cols>
    <col min="1" max="1" width="5.25390625" style="0" customWidth="1"/>
    <col min="2" max="2" width="10.25390625" style="0" customWidth="1"/>
    <col min="3" max="3" width="4.625" style="0" customWidth="1"/>
    <col min="4" max="4" width="13.875" style="0" customWidth="1"/>
    <col min="5" max="5" width="28.875" style="3" customWidth="1"/>
    <col min="7" max="7" width="14.00390625" style="0" customWidth="1"/>
    <col min="13" max="13" width="9.75390625" style="0" customWidth="1"/>
    <col min="14" max="16384" width="9.125" style="48" customWidth="1"/>
  </cols>
  <sheetData>
    <row r="1" spans="1:13" ht="45.75" customHeight="1">
      <c r="A1" s="57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2.75">
      <c r="A2" s="51"/>
      <c r="B2" s="37"/>
      <c r="C2" s="37"/>
      <c r="D2" s="14"/>
      <c r="E2" s="51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6" t="s">
        <v>58</v>
      </c>
      <c r="B3" s="56" t="s">
        <v>52</v>
      </c>
      <c r="C3" s="56" t="s">
        <v>49</v>
      </c>
      <c r="D3" s="56" t="s">
        <v>0</v>
      </c>
      <c r="E3" s="56" t="s">
        <v>69</v>
      </c>
      <c r="F3" s="56" t="s">
        <v>42</v>
      </c>
      <c r="G3" s="56"/>
      <c r="H3" s="56"/>
      <c r="I3" s="56"/>
      <c r="J3" s="56"/>
      <c r="K3" s="56"/>
      <c r="L3" s="56"/>
      <c r="M3" s="56"/>
    </row>
    <row r="4" spans="1:13" ht="33.75">
      <c r="A4" s="56"/>
      <c r="B4" s="56"/>
      <c r="C4" s="56"/>
      <c r="D4" s="56"/>
      <c r="E4" s="56"/>
      <c r="F4" s="40" t="s">
        <v>70</v>
      </c>
      <c r="G4" s="10" t="s">
        <v>71</v>
      </c>
      <c r="H4" s="10" t="s">
        <v>72</v>
      </c>
      <c r="I4" s="10" t="s">
        <v>50</v>
      </c>
      <c r="J4" s="39" t="s">
        <v>51</v>
      </c>
      <c r="K4" s="41" t="s">
        <v>53</v>
      </c>
      <c r="L4" s="41" t="s">
        <v>47</v>
      </c>
      <c r="M4" s="10" t="s">
        <v>41</v>
      </c>
    </row>
    <row r="5" spans="1:13" ht="12.75">
      <c r="A5" s="4">
        <v>1</v>
      </c>
      <c r="B5" s="4">
        <v>2</v>
      </c>
      <c r="C5" s="4">
        <v>3</v>
      </c>
      <c r="D5" s="10">
        <v>5</v>
      </c>
      <c r="E5" s="4">
        <v>8</v>
      </c>
      <c r="F5" s="4">
        <v>9</v>
      </c>
      <c r="G5" s="4">
        <v>10</v>
      </c>
      <c r="H5" s="4">
        <v>11</v>
      </c>
      <c r="I5" s="4"/>
      <c r="J5" s="4"/>
      <c r="K5" s="4"/>
      <c r="L5" s="4"/>
      <c r="M5" s="4">
        <v>12</v>
      </c>
    </row>
    <row r="6" spans="1:13" ht="45">
      <c r="A6" s="6">
        <v>1</v>
      </c>
      <c r="B6" s="23">
        <v>41654</v>
      </c>
      <c r="C6" s="32"/>
      <c r="D6" s="12" t="s">
        <v>54</v>
      </c>
      <c r="E6" s="6" t="s">
        <v>95</v>
      </c>
      <c r="F6" s="33"/>
      <c r="G6" s="8"/>
      <c r="H6" s="8"/>
      <c r="I6" s="8"/>
      <c r="J6" s="8"/>
      <c r="K6" s="8">
        <v>10000</v>
      </c>
      <c r="L6" s="8"/>
      <c r="M6" s="38">
        <f aca="true" t="shared" si="0" ref="M6:M69">SUM(F6:L6)</f>
        <v>10000</v>
      </c>
    </row>
    <row r="7" spans="1:13" ht="45">
      <c r="A7" s="6">
        <f>A6+1</f>
        <v>2</v>
      </c>
      <c r="B7" s="23">
        <v>41662</v>
      </c>
      <c r="C7" s="32"/>
      <c r="D7" s="15" t="s">
        <v>54</v>
      </c>
      <c r="E7" s="6" t="s">
        <v>59</v>
      </c>
      <c r="F7" s="33"/>
      <c r="G7" s="8"/>
      <c r="H7" s="8"/>
      <c r="I7" s="8"/>
      <c r="J7" s="8"/>
      <c r="K7" s="8">
        <v>10000</v>
      </c>
      <c r="L7" s="8"/>
      <c r="M7" s="38">
        <f t="shared" si="0"/>
        <v>10000</v>
      </c>
    </row>
    <row r="8" spans="1:13" ht="12.75">
      <c r="A8" s="6">
        <f aca="true" t="shared" si="1" ref="A8:A71">A7+1</f>
        <v>3</v>
      </c>
      <c r="B8" s="23">
        <v>41648</v>
      </c>
      <c r="C8" s="32">
        <v>1</v>
      </c>
      <c r="D8" s="15" t="s">
        <v>2</v>
      </c>
      <c r="E8" s="6" t="s">
        <v>96</v>
      </c>
      <c r="F8" s="33"/>
      <c r="G8" s="8">
        <v>4000</v>
      </c>
      <c r="H8" s="8"/>
      <c r="I8" s="8"/>
      <c r="J8" s="8"/>
      <c r="K8" s="8"/>
      <c r="L8" s="8"/>
      <c r="M8" s="38">
        <f t="shared" si="0"/>
        <v>4000</v>
      </c>
    </row>
    <row r="9" spans="1:13" ht="22.5">
      <c r="A9" s="6">
        <f t="shared" si="1"/>
        <v>4</v>
      </c>
      <c r="B9" s="23">
        <v>41649</v>
      </c>
      <c r="C9" s="32">
        <v>2</v>
      </c>
      <c r="D9" s="15" t="s">
        <v>2</v>
      </c>
      <c r="E9" s="6" t="s">
        <v>97</v>
      </c>
      <c r="F9" s="33"/>
      <c r="G9" s="8">
        <v>4000</v>
      </c>
      <c r="H9" s="8"/>
      <c r="I9" s="8"/>
      <c r="J9" s="8"/>
      <c r="K9" s="8"/>
      <c r="L9" s="8"/>
      <c r="M9" s="38">
        <f t="shared" si="0"/>
        <v>4000</v>
      </c>
    </row>
    <row r="10" spans="1:13" ht="22.5">
      <c r="A10" s="6">
        <f t="shared" si="1"/>
        <v>5</v>
      </c>
      <c r="B10" s="23">
        <v>41652</v>
      </c>
      <c r="C10" s="32">
        <v>3</v>
      </c>
      <c r="D10" s="15" t="s">
        <v>2</v>
      </c>
      <c r="E10" s="6" t="s">
        <v>98</v>
      </c>
      <c r="F10" s="33"/>
      <c r="G10" s="8">
        <v>4100</v>
      </c>
      <c r="H10" s="8"/>
      <c r="I10" s="8"/>
      <c r="J10" s="8"/>
      <c r="K10" s="8"/>
      <c r="L10" s="8"/>
      <c r="M10" s="38">
        <f t="shared" si="0"/>
        <v>4100</v>
      </c>
    </row>
    <row r="11" spans="1:13" ht="22.5">
      <c r="A11" s="6">
        <f t="shared" si="1"/>
        <v>6</v>
      </c>
      <c r="B11" s="23">
        <v>41652</v>
      </c>
      <c r="C11" s="32">
        <v>4</v>
      </c>
      <c r="D11" s="15" t="s">
        <v>2</v>
      </c>
      <c r="E11" s="49" t="s">
        <v>99</v>
      </c>
      <c r="F11" s="33"/>
      <c r="G11" s="8">
        <v>40000</v>
      </c>
      <c r="H11" s="8"/>
      <c r="I11" s="8"/>
      <c r="J11" s="8"/>
      <c r="K11" s="8"/>
      <c r="L11" s="8"/>
      <c r="M11" s="38">
        <f t="shared" si="0"/>
        <v>40000</v>
      </c>
    </row>
    <row r="12" spans="1:13" ht="22.5">
      <c r="A12" s="6">
        <f t="shared" si="1"/>
        <v>7</v>
      </c>
      <c r="B12" s="23">
        <v>41652</v>
      </c>
      <c r="C12" s="32">
        <v>5</v>
      </c>
      <c r="D12" s="15" t="s">
        <v>2</v>
      </c>
      <c r="E12" s="6" t="s">
        <v>100</v>
      </c>
      <c r="F12" s="33"/>
      <c r="G12" s="35" t="s">
        <v>67</v>
      </c>
      <c r="H12" s="8"/>
      <c r="I12" s="8"/>
      <c r="J12" s="8"/>
      <c r="K12" s="8"/>
      <c r="L12" s="8"/>
      <c r="M12" s="38">
        <f t="shared" si="0"/>
        <v>0</v>
      </c>
    </row>
    <row r="13" spans="1:13" ht="22.5">
      <c r="A13" s="6">
        <f t="shared" si="1"/>
        <v>8</v>
      </c>
      <c r="B13" s="23">
        <v>41652</v>
      </c>
      <c r="C13" s="32">
        <v>6</v>
      </c>
      <c r="D13" s="15" t="s">
        <v>2</v>
      </c>
      <c r="E13" s="49" t="s">
        <v>101</v>
      </c>
      <c r="F13" s="33"/>
      <c r="G13" s="8">
        <v>4000</v>
      </c>
      <c r="H13" s="8"/>
      <c r="I13" s="8"/>
      <c r="J13" s="8"/>
      <c r="K13" s="8"/>
      <c r="L13" s="8"/>
      <c r="M13" s="38">
        <f t="shared" si="0"/>
        <v>4000</v>
      </c>
    </row>
    <row r="14" spans="1:13" ht="33.75">
      <c r="A14" s="6">
        <f t="shared" si="1"/>
        <v>9</v>
      </c>
      <c r="B14" s="23">
        <v>41652</v>
      </c>
      <c r="C14" s="32">
        <v>7</v>
      </c>
      <c r="D14" s="15" t="s">
        <v>2</v>
      </c>
      <c r="E14" s="49" t="s">
        <v>76</v>
      </c>
      <c r="F14" s="33"/>
      <c r="G14" s="8">
        <v>4000</v>
      </c>
      <c r="H14" s="8"/>
      <c r="I14" s="8"/>
      <c r="J14" s="8"/>
      <c r="K14" s="8"/>
      <c r="L14" s="8"/>
      <c r="M14" s="38">
        <f t="shared" si="0"/>
        <v>4000</v>
      </c>
    </row>
    <row r="15" spans="1:13" ht="22.5">
      <c r="A15" s="6">
        <f t="shared" si="1"/>
        <v>10</v>
      </c>
      <c r="B15" s="23">
        <v>41652</v>
      </c>
      <c r="C15" s="32">
        <v>8</v>
      </c>
      <c r="D15" s="15" t="s">
        <v>2</v>
      </c>
      <c r="E15" s="6" t="s">
        <v>77</v>
      </c>
      <c r="F15" s="33"/>
      <c r="G15" s="35" t="s">
        <v>67</v>
      </c>
      <c r="H15" s="8"/>
      <c r="I15" s="8"/>
      <c r="J15" s="8"/>
      <c r="K15" s="8"/>
      <c r="L15" s="8"/>
      <c r="M15" s="38">
        <f t="shared" si="0"/>
        <v>0</v>
      </c>
    </row>
    <row r="16" spans="1:13" ht="22.5">
      <c r="A16" s="6">
        <f t="shared" si="1"/>
        <v>11</v>
      </c>
      <c r="B16" s="23">
        <v>41655</v>
      </c>
      <c r="C16" s="32">
        <v>9</v>
      </c>
      <c r="D16" s="15" t="s">
        <v>36</v>
      </c>
      <c r="E16" s="6" t="s">
        <v>20</v>
      </c>
      <c r="F16" s="33"/>
      <c r="G16" s="8"/>
      <c r="H16" s="8">
        <v>500</v>
      </c>
      <c r="I16" s="8"/>
      <c r="J16" s="8"/>
      <c r="K16" s="8"/>
      <c r="L16" s="8"/>
      <c r="M16" s="38">
        <f t="shared" si="0"/>
        <v>500</v>
      </c>
    </row>
    <row r="17" spans="1:13" ht="22.5">
      <c r="A17" s="6">
        <f t="shared" si="1"/>
        <v>12</v>
      </c>
      <c r="B17" s="23">
        <v>41656</v>
      </c>
      <c r="C17" s="32">
        <v>10</v>
      </c>
      <c r="D17" s="15" t="s">
        <v>2</v>
      </c>
      <c r="E17" s="6" t="s">
        <v>102</v>
      </c>
      <c r="F17" s="33"/>
      <c r="G17" s="8">
        <v>40000</v>
      </c>
      <c r="H17" s="8"/>
      <c r="I17" s="8"/>
      <c r="J17" s="8"/>
      <c r="K17" s="8"/>
      <c r="L17" s="8"/>
      <c r="M17" s="38">
        <f t="shared" si="0"/>
        <v>40000</v>
      </c>
    </row>
    <row r="18" spans="1:13" ht="33.75">
      <c r="A18" s="6">
        <f t="shared" si="1"/>
        <v>13</v>
      </c>
      <c r="B18" s="23">
        <v>41660</v>
      </c>
      <c r="C18" s="32">
        <v>11</v>
      </c>
      <c r="D18" s="15" t="s">
        <v>2</v>
      </c>
      <c r="E18" s="6" t="s">
        <v>103</v>
      </c>
      <c r="F18" s="33"/>
      <c r="G18" s="35" t="s">
        <v>67</v>
      </c>
      <c r="H18" s="8"/>
      <c r="I18" s="8"/>
      <c r="J18" s="8"/>
      <c r="K18" s="8"/>
      <c r="L18" s="8"/>
      <c r="M18" s="38">
        <f t="shared" si="0"/>
        <v>0</v>
      </c>
    </row>
    <row r="19" spans="1:13" ht="22.5">
      <c r="A19" s="6">
        <f t="shared" si="1"/>
        <v>14</v>
      </c>
      <c r="B19" s="23">
        <v>41663</v>
      </c>
      <c r="C19" s="32">
        <v>12</v>
      </c>
      <c r="D19" s="15" t="s">
        <v>2</v>
      </c>
      <c r="E19" s="6" t="s">
        <v>60</v>
      </c>
      <c r="F19" s="33"/>
      <c r="G19" s="8">
        <v>40000</v>
      </c>
      <c r="H19" s="8"/>
      <c r="I19" s="8"/>
      <c r="J19" s="8"/>
      <c r="K19" s="8"/>
      <c r="L19" s="8"/>
      <c r="M19" s="38">
        <f t="shared" si="0"/>
        <v>40000</v>
      </c>
    </row>
    <row r="20" spans="1:13" ht="22.5">
      <c r="A20" s="6">
        <f t="shared" si="1"/>
        <v>15</v>
      </c>
      <c r="B20" s="23">
        <v>41663</v>
      </c>
      <c r="C20" s="32">
        <v>13</v>
      </c>
      <c r="D20" s="15" t="s">
        <v>2</v>
      </c>
      <c r="E20" s="49" t="s">
        <v>104</v>
      </c>
      <c r="F20" s="33"/>
      <c r="G20" s="8">
        <v>4100</v>
      </c>
      <c r="H20" s="8"/>
      <c r="I20" s="8"/>
      <c r="J20" s="8"/>
      <c r="K20" s="8"/>
      <c r="L20" s="8"/>
      <c r="M20" s="38">
        <f t="shared" si="0"/>
        <v>4100</v>
      </c>
    </row>
    <row r="21" spans="1:13" ht="22.5">
      <c r="A21" s="6">
        <f t="shared" si="1"/>
        <v>16</v>
      </c>
      <c r="B21" s="23">
        <v>41663</v>
      </c>
      <c r="C21" s="32">
        <v>14</v>
      </c>
      <c r="D21" s="15" t="s">
        <v>36</v>
      </c>
      <c r="E21" s="6" t="s">
        <v>9</v>
      </c>
      <c r="F21" s="33"/>
      <c r="G21" s="8"/>
      <c r="H21" s="8">
        <v>500</v>
      </c>
      <c r="I21" s="8"/>
      <c r="J21" s="8"/>
      <c r="K21" s="8"/>
      <c r="L21" s="8"/>
      <c r="M21" s="38">
        <f t="shared" si="0"/>
        <v>500</v>
      </c>
    </row>
    <row r="22" spans="1:13" ht="22.5">
      <c r="A22" s="6">
        <f t="shared" si="1"/>
        <v>17</v>
      </c>
      <c r="B22" s="23">
        <v>41663</v>
      </c>
      <c r="C22" s="32">
        <v>15</v>
      </c>
      <c r="D22" s="15" t="s">
        <v>2</v>
      </c>
      <c r="E22" s="6" t="s">
        <v>105</v>
      </c>
      <c r="F22" s="33"/>
      <c r="G22" s="8">
        <v>4000</v>
      </c>
      <c r="H22" s="8"/>
      <c r="I22" s="8"/>
      <c r="J22" s="8"/>
      <c r="K22" s="8"/>
      <c r="L22" s="8"/>
      <c r="M22" s="38">
        <f t="shared" si="0"/>
        <v>4000</v>
      </c>
    </row>
    <row r="23" spans="1:13" ht="12.75">
      <c r="A23" s="6">
        <f t="shared" si="1"/>
        <v>18</v>
      </c>
      <c r="B23" s="23">
        <v>41663</v>
      </c>
      <c r="C23" s="32">
        <v>16</v>
      </c>
      <c r="D23" s="15" t="s">
        <v>46</v>
      </c>
      <c r="E23" s="6" t="s">
        <v>83</v>
      </c>
      <c r="F23" s="33">
        <v>2000</v>
      </c>
      <c r="G23" s="8"/>
      <c r="H23" s="8"/>
      <c r="I23" s="8"/>
      <c r="J23" s="8"/>
      <c r="K23" s="8"/>
      <c r="L23" s="8"/>
      <c r="M23" s="38">
        <f t="shared" si="0"/>
        <v>2000</v>
      </c>
    </row>
    <row r="24" spans="1:13" ht="22.5">
      <c r="A24" s="6">
        <f t="shared" si="1"/>
        <v>19</v>
      </c>
      <c r="B24" s="23">
        <v>41663</v>
      </c>
      <c r="C24" s="32">
        <v>17</v>
      </c>
      <c r="D24" s="15" t="s">
        <v>2</v>
      </c>
      <c r="E24" s="49" t="s">
        <v>73</v>
      </c>
      <c r="F24" s="33"/>
      <c r="G24" s="8">
        <v>4000</v>
      </c>
      <c r="H24" s="8"/>
      <c r="I24" s="8"/>
      <c r="J24" s="8"/>
      <c r="K24" s="8"/>
      <c r="L24" s="8"/>
      <c r="M24" s="38">
        <f t="shared" si="0"/>
        <v>4000</v>
      </c>
    </row>
    <row r="25" spans="1:13" ht="22.5">
      <c r="A25" s="6">
        <f t="shared" si="1"/>
        <v>20</v>
      </c>
      <c r="B25" s="23">
        <v>41663</v>
      </c>
      <c r="C25" s="32">
        <v>18</v>
      </c>
      <c r="D25" s="15" t="s">
        <v>2</v>
      </c>
      <c r="E25" s="6" t="s">
        <v>61</v>
      </c>
      <c r="F25" s="33"/>
      <c r="G25" s="8">
        <v>40000</v>
      </c>
      <c r="H25" s="8"/>
      <c r="I25" s="8"/>
      <c r="J25" s="8"/>
      <c r="K25" s="8"/>
      <c r="L25" s="8"/>
      <c r="M25" s="38">
        <f t="shared" si="0"/>
        <v>40000</v>
      </c>
    </row>
    <row r="26" spans="1:13" ht="33.75">
      <c r="A26" s="6">
        <f t="shared" si="1"/>
        <v>21</v>
      </c>
      <c r="B26" s="23">
        <v>41668</v>
      </c>
      <c r="C26" s="32">
        <v>19</v>
      </c>
      <c r="D26" s="15" t="s">
        <v>2</v>
      </c>
      <c r="E26" s="6" t="s">
        <v>10</v>
      </c>
      <c r="F26" s="33"/>
      <c r="G26" s="35" t="s">
        <v>67</v>
      </c>
      <c r="H26" s="8"/>
      <c r="I26" s="8"/>
      <c r="J26" s="8"/>
      <c r="K26" s="8"/>
      <c r="L26" s="8"/>
      <c r="M26" s="38">
        <f t="shared" si="0"/>
        <v>0</v>
      </c>
    </row>
    <row r="27" spans="1:13" ht="22.5">
      <c r="A27" s="6">
        <f t="shared" si="1"/>
        <v>22</v>
      </c>
      <c r="B27" s="23">
        <v>41668</v>
      </c>
      <c r="C27" s="32">
        <v>20</v>
      </c>
      <c r="D27" s="15" t="s">
        <v>2</v>
      </c>
      <c r="E27" s="6" t="s">
        <v>11</v>
      </c>
      <c r="F27" s="33"/>
      <c r="G27" s="8">
        <v>4000</v>
      </c>
      <c r="H27" s="8"/>
      <c r="I27" s="8"/>
      <c r="J27" s="8"/>
      <c r="K27" s="8"/>
      <c r="L27" s="8"/>
      <c r="M27" s="38">
        <f t="shared" si="0"/>
        <v>4000</v>
      </c>
    </row>
    <row r="28" spans="1:13" ht="22.5">
      <c r="A28" s="6">
        <f t="shared" si="1"/>
        <v>23</v>
      </c>
      <c r="B28" s="23">
        <v>41668</v>
      </c>
      <c r="C28" s="32">
        <v>21</v>
      </c>
      <c r="D28" s="15" t="s">
        <v>48</v>
      </c>
      <c r="E28" s="6" t="s">
        <v>106</v>
      </c>
      <c r="F28" s="33"/>
      <c r="G28" s="8"/>
      <c r="H28" s="8"/>
      <c r="I28" s="8"/>
      <c r="J28" s="8"/>
      <c r="K28" s="8"/>
      <c r="L28" s="35" t="s">
        <v>67</v>
      </c>
      <c r="M28" s="38">
        <f t="shared" si="0"/>
        <v>0</v>
      </c>
    </row>
    <row r="29" spans="1:13" ht="22.5">
      <c r="A29" s="6">
        <f t="shared" si="1"/>
        <v>24</v>
      </c>
      <c r="B29" s="43">
        <v>41668</v>
      </c>
      <c r="C29" s="32">
        <v>22</v>
      </c>
      <c r="D29" s="15" t="s">
        <v>2</v>
      </c>
      <c r="E29" s="6" t="s">
        <v>143</v>
      </c>
      <c r="F29" s="33"/>
      <c r="G29" s="8">
        <v>4000</v>
      </c>
      <c r="H29" s="8"/>
      <c r="I29" s="8"/>
      <c r="J29" s="8"/>
      <c r="K29" s="8"/>
      <c r="L29" s="8"/>
      <c r="M29" s="38">
        <f t="shared" si="0"/>
        <v>4000</v>
      </c>
    </row>
    <row r="30" spans="1:13" ht="45">
      <c r="A30" s="6">
        <f t="shared" si="1"/>
        <v>25</v>
      </c>
      <c r="B30" s="23">
        <v>41670</v>
      </c>
      <c r="C30" s="32"/>
      <c r="D30" s="15" t="str">
        <f>$D$6</f>
        <v>ст. 19.5 ч. 1</v>
      </c>
      <c r="E30" s="6" t="s">
        <v>107</v>
      </c>
      <c r="F30" s="33"/>
      <c r="G30" s="8"/>
      <c r="H30" s="8"/>
      <c r="I30" s="8"/>
      <c r="J30" s="8"/>
      <c r="K30" s="8">
        <v>10000</v>
      </c>
      <c r="L30" s="8"/>
      <c r="M30" s="38">
        <f t="shared" si="0"/>
        <v>10000</v>
      </c>
    </row>
    <row r="31" spans="1:13" ht="22.5">
      <c r="A31" s="6">
        <f t="shared" si="1"/>
        <v>26</v>
      </c>
      <c r="B31" s="23">
        <v>41670</v>
      </c>
      <c r="C31" s="32">
        <v>23</v>
      </c>
      <c r="D31" s="15" t="s">
        <v>2</v>
      </c>
      <c r="E31" s="6" t="s">
        <v>22</v>
      </c>
      <c r="F31" s="33"/>
      <c r="G31" s="8">
        <v>4000</v>
      </c>
      <c r="H31" s="8"/>
      <c r="I31" s="8"/>
      <c r="J31" s="8"/>
      <c r="K31" s="8"/>
      <c r="L31" s="8"/>
      <c r="M31" s="38">
        <f t="shared" si="0"/>
        <v>4000</v>
      </c>
    </row>
    <row r="32" spans="1:13" ht="22.5">
      <c r="A32" s="6">
        <f t="shared" si="1"/>
        <v>27</v>
      </c>
      <c r="B32" s="23">
        <v>41670</v>
      </c>
      <c r="C32" s="32">
        <v>24</v>
      </c>
      <c r="D32" s="15" t="s">
        <v>2</v>
      </c>
      <c r="E32" s="6" t="s">
        <v>21</v>
      </c>
      <c r="F32" s="33"/>
      <c r="G32" s="8">
        <v>4000</v>
      </c>
      <c r="H32" s="8"/>
      <c r="I32" s="8"/>
      <c r="J32" s="8"/>
      <c r="K32" s="8"/>
      <c r="L32" s="8"/>
      <c r="M32" s="38">
        <f t="shared" si="0"/>
        <v>4000</v>
      </c>
    </row>
    <row r="33" spans="1:13" ht="22.5">
      <c r="A33" s="6">
        <f t="shared" si="1"/>
        <v>28</v>
      </c>
      <c r="B33" s="23">
        <v>41670</v>
      </c>
      <c r="C33" s="32">
        <v>25</v>
      </c>
      <c r="D33" s="15" t="s">
        <v>2</v>
      </c>
      <c r="E33" s="6" t="s">
        <v>12</v>
      </c>
      <c r="F33" s="33"/>
      <c r="G33" s="8">
        <v>4000</v>
      </c>
      <c r="H33" s="8"/>
      <c r="I33" s="8"/>
      <c r="J33" s="8"/>
      <c r="K33" s="8"/>
      <c r="L33" s="8"/>
      <c r="M33" s="38">
        <f t="shared" si="0"/>
        <v>4000</v>
      </c>
    </row>
    <row r="34" spans="1:13" ht="22.5">
      <c r="A34" s="6">
        <f t="shared" si="1"/>
        <v>29</v>
      </c>
      <c r="B34" s="23">
        <v>41674</v>
      </c>
      <c r="C34" s="32">
        <v>26</v>
      </c>
      <c r="D34" s="15" t="s">
        <v>2</v>
      </c>
      <c r="E34" s="6" t="s">
        <v>108</v>
      </c>
      <c r="F34" s="33"/>
      <c r="G34" s="35" t="s">
        <v>66</v>
      </c>
      <c r="H34" s="8"/>
      <c r="I34" s="8"/>
      <c r="J34" s="8"/>
      <c r="K34" s="8"/>
      <c r="L34" s="8"/>
      <c r="M34" s="38">
        <f t="shared" si="0"/>
        <v>0</v>
      </c>
    </row>
    <row r="35" spans="1:13" ht="22.5">
      <c r="A35" s="6">
        <f t="shared" si="1"/>
        <v>30</v>
      </c>
      <c r="B35" s="23">
        <v>41674</v>
      </c>
      <c r="C35" s="32">
        <v>27</v>
      </c>
      <c r="D35" s="34" t="s">
        <v>36</v>
      </c>
      <c r="E35" s="6" t="s">
        <v>13</v>
      </c>
      <c r="F35" s="33"/>
      <c r="G35" s="8"/>
      <c r="H35" s="8">
        <v>500</v>
      </c>
      <c r="I35" s="8"/>
      <c r="J35" s="8"/>
      <c r="K35" s="8"/>
      <c r="L35" s="8"/>
      <c r="M35" s="38">
        <f t="shared" si="0"/>
        <v>500</v>
      </c>
    </row>
    <row r="36" spans="1:13" ht="22.5">
      <c r="A36" s="6">
        <f t="shared" si="1"/>
        <v>31</v>
      </c>
      <c r="B36" s="23">
        <v>41675</v>
      </c>
      <c r="C36" s="32">
        <v>28</v>
      </c>
      <c r="D36" s="15" t="s">
        <v>2</v>
      </c>
      <c r="E36" s="49" t="s">
        <v>14</v>
      </c>
      <c r="F36" s="33"/>
      <c r="G36" s="8">
        <v>4000</v>
      </c>
      <c r="H36" s="8"/>
      <c r="I36" s="8"/>
      <c r="J36" s="8"/>
      <c r="K36" s="8"/>
      <c r="L36" s="8"/>
      <c r="M36" s="38">
        <f t="shared" si="0"/>
        <v>4000</v>
      </c>
    </row>
    <row r="37" spans="1:13" ht="22.5">
      <c r="A37" s="6">
        <f t="shared" si="1"/>
        <v>32</v>
      </c>
      <c r="B37" s="23">
        <v>41675</v>
      </c>
      <c r="C37" s="32">
        <v>29</v>
      </c>
      <c r="D37" s="15" t="s">
        <v>2</v>
      </c>
      <c r="E37" s="6" t="s">
        <v>109</v>
      </c>
      <c r="F37" s="33"/>
      <c r="G37" s="35" t="s">
        <v>66</v>
      </c>
      <c r="H37" s="8"/>
      <c r="I37" s="8"/>
      <c r="J37" s="8"/>
      <c r="K37" s="8"/>
      <c r="L37" s="8"/>
      <c r="M37" s="38">
        <f t="shared" si="0"/>
        <v>0</v>
      </c>
    </row>
    <row r="38" spans="1:13" ht="33.75">
      <c r="A38" s="6">
        <f t="shared" si="1"/>
        <v>33</v>
      </c>
      <c r="B38" s="23">
        <v>41680</v>
      </c>
      <c r="C38" s="32">
        <v>30</v>
      </c>
      <c r="D38" s="15" t="s">
        <v>2</v>
      </c>
      <c r="E38" s="49" t="s">
        <v>110</v>
      </c>
      <c r="F38" s="33"/>
      <c r="G38" s="8">
        <v>4000</v>
      </c>
      <c r="H38" s="8"/>
      <c r="I38" s="8"/>
      <c r="J38" s="8"/>
      <c r="K38" s="8"/>
      <c r="L38" s="8"/>
      <c r="M38" s="38">
        <f t="shared" si="0"/>
        <v>4000</v>
      </c>
    </row>
    <row r="39" spans="1:13" ht="33.75">
      <c r="A39" s="6">
        <f t="shared" si="1"/>
        <v>34</v>
      </c>
      <c r="B39" s="23">
        <v>41680</v>
      </c>
      <c r="C39" s="32">
        <v>31</v>
      </c>
      <c r="D39" s="34" t="s">
        <v>36</v>
      </c>
      <c r="E39" s="49" t="s">
        <v>111</v>
      </c>
      <c r="F39" s="33"/>
      <c r="G39" s="8"/>
      <c r="H39" s="8">
        <v>550</v>
      </c>
      <c r="I39" s="8"/>
      <c r="J39" s="8"/>
      <c r="K39" s="8"/>
      <c r="L39" s="8"/>
      <c r="M39" s="38">
        <f t="shared" si="0"/>
        <v>550</v>
      </c>
    </row>
    <row r="40" spans="1:13" ht="22.5">
      <c r="A40" s="6">
        <f t="shared" si="1"/>
        <v>35</v>
      </c>
      <c r="B40" s="23">
        <v>41681</v>
      </c>
      <c r="C40" s="32">
        <v>32</v>
      </c>
      <c r="D40" s="15" t="s">
        <v>2</v>
      </c>
      <c r="E40" s="6" t="s">
        <v>112</v>
      </c>
      <c r="F40" s="33"/>
      <c r="G40" s="8">
        <v>4000</v>
      </c>
      <c r="H40" s="8"/>
      <c r="I40" s="8"/>
      <c r="J40" s="8"/>
      <c r="K40" s="8"/>
      <c r="L40" s="8"/>
      <c r="M40" s="38">
        <f t="shared" si="0"/>
        <v>4000</v>
      </c>
    </row>
    <row r="41" spans="1:13" ht="12.75">
      <c r="A41" s="6">
        <f t="shared" si="1"/>
        <v>36</v>
      </c>
      <c r="B41" s="23">
        <v>41682</v>
      </c>
      <c r="C41" s="32">
        <v>33</v>
      </c>
      <c r="D41" s="15" t="s">
        <v>7</v>
      </c>
      <c r="E41" s="6" t="s">
        <v>82</v>
      </c>
      <c r="F41" s="33" t="s">
        <v>3</v>
      </c>
      <c r="G41" s="8"/>
      <c r="H41" s="8"/>
      <c r="I41" s="8"/>
      <c r="J41" s="8"/>
      <c r="K41" s="8"/>
      <c r="L41" s="8"/>
      <c r="M41" s="38">
        <f t="shared" si="0"/>
        <v>0</v>
      </c>
    </row>
    <row r="42" spans="1:13" ht="22.5">
      <c r="A42" s="6">
        <f t="shared" si="1"/>
        <v>37</v>
      </c>
      <c r="B42" s="23">
        <v>41682</v>
      </c>
      <c r="C42" s="32">
        <v>34</v>
      </c>
      <c r="D42" s="15" t="s">
        <v>2</v>
      </c>
      <c r="E42" s="6" t="s">
        <v>113</v>
      </c>
      <c r="F42" s="33"/>
      <c r="G42" s="35" t="s">
        <v>67</v>
      </c>
      <c r="H42" s="8"/>
      <c r="I42" s="8"/>
      <c r="J42" s="8"/>
      <c r="K42" s="8"/>
      <c r="L42" s="8"/>
      <c r="M42" s="38">
        <f t="shared" si="0"/>
        <v>0</v>
      </c>
    </row>
    <row r="43" spans="1:13" ht="25.5">
      <c r="A43" s="6">
        <f t="shared" si="1"/>
        <v>38</v>
      </c>
      <c r="B43" s="23">
        <v>41682</v>
      </c>
      <c r="C43" s="32">
        <v>35</v>
      </c>
      <c r="D43" s="15" t="s">
        <v>36</v>
      </c>
      <c r="E43" s="6" t="s">
        <v>15</v>
      </c>
      <c r="F43" s="33"/>
      <c r="G43" s="8"/>
      <c r="H43" s="35" t="s">
        <v>6</v>
      </c>
      <c r="I43" s="8"/>
      <c r="J43" s="8"/>
      <c r="K43" s="8"/>
      <c r="L43" s="8"/>
      <c r="M43" s="38">
        <f t="shared" si="0"/>
        <v>0</v>
      </c>
    </row>
    <row r="44" spans="1:13" ht="22.5">
      <c r="A44" s="6">
        <f t="shared" si="1"/>
        <v>39</v>
      </c>
      <c r="B44" s="36">
        <v>41682</v>
      </c>
      <c r="C44" s="32">
        <v>36</v>
      </c>
      <c r="D44" s="15" t="s">
        <v>36</v>
      </c>
      <c r="E44" s="6" t="s">
        <v>16</v>
      </c>
      <c r="F44" s="33"/>
      <c r="G44" s="8"/>
      <c r="H44" s="35" t="s">
        <v>67</v>
      </c>
      <c r="I44" s="8"/>
      <c r="J44" s="8"/>
      <c r="K44" s="8"/>
      <c r="L44" s="8"/>
      <c r="M44" s="38">
        <f t="shared" si="0"/>
        <v>0</v>
      </c>
    </row>
    <row r="45" spans="1:13" ht="33.75">
      <c r="A45" s="6">
        <f t="shared" si="1"/>
        <v>40</v>
      </c>
      <c r="B45" s="23">
        <v>41682</v>
      </c>
      <c r="C45" s="32">
        <v>38</v>
      </c>
      <c r="D45" s="15" t="s">
        <v>2</v>
      </c>
      <c r="E45" s="6" t="s">
        <v>114</v>
      </c>
      <c r="F45" s="33"/>
      <c r="G45" s="8">
        <v>4100</v>
      </c>
      <c r="H45" s="8"/>
      <c r="I45" s="8"/>
      <c r="J45" s="8"/>
      <c r="K45" s="8"/>
      <c r="L45" s="8"/>
      <c r="M45" s="38">
        <f t="shared" si="0"/>
        <v>4100</v>
      </c>
    </row>
    <row r="46" spans="1:13" ht="33.75">
      <c r="A46" s="6">
        <f t="shared" si="1"/>
        <v>41</v>
      </c>
      <c r="B46" s="23">
        <v>41683</v>
      </c>
      <c r="C46" s="32">
        <v>39</v>
      </c>
      <c r="D46" s="15" t="s">
        <v>36</v>
      </c>
      <c r="E46" s="6" t="s">
        <v>115</v>
      </c>
      <c r="F46" s="33"/>
      <c r="G46" s="8"/>
      <c r="H46" s="35" t="s">
        <v>67</v>
      </c>
      <c r="I46" s="8"/>
      <c r="J46" s="8"/>
      <c r="K46" s="8"/>
      <c r="L46" s="8"/>
      <c r="M46" s="38">
        <f t="shared" si="0"/>
        <v>0</v>
      </c>
    </row>
    <row r="47" spans="1:13" ht="12.75">
      <c r="A47" s="6">
        <f t="shared" si="1"/>
        <v>42</v>
      </c>
      <c r="B47" s="23">
        <v>41683</v>
      </c>
      <c r="C47" s="32">
        <v>40</v>
      </c>
      <c r="D47" s="15" t="s">
        <v>7</v>
      </c>
      <c r="E47" s="6" t="s">
        <v>84</v>
      </c>
      <c r="F47" s="33">
        <v>1000</v>
      </c>
      <c r="G47" s="8"/>
      <c r="H47" s="8"/>
      <c r="I47" s="8"/>
      <c r="J47" s="8"/>
      <c r="K47" s="8"/>
      <c r="L47" s="8"/>
      <c r="M47" s="38">
        <f t="shared" si="0"/>
        <v>1000</v>
      </c>
    </row>
    <row r="48" spans="1:13" ht="12.75">
      <c r="A48" s="6">
        <f t="shared" si="1"/>
        <v>43</v>
      </c>
      <c r="B48" s="23">
        <v>41683</v>
      </c>
      <c r="C48" s="32">
        <v>41</v>
      </c>
      <c r="D48" s="15" t="s">
        <v>7</v>
      </c>
      <c r="E48" s="6" t="s">
        <v>85</v>
      </c>
      <c r="F48" s="33" t="s">
        <v>4</v>
      </c>
      <c r="G48" s="8"/>
      <c r="H48" s="8"/>
      <c r="I48" s="8"/>
      <c r="J48" s="8"/>
      <c r="K48" s="8"/>
      <c r="L48" s="8"/>
      <c r="M48" s="38">
        <f t="shared" si="0"/>
        <v>0</v>
      </c>
    </row>
    <row r="49" spans="1:13" ht="22.5">
      <c r="A49" s="6">
        <f t="shared" si="1"/>
        <v>44</v>
      </c>
      <c r="B49" s="23">
        <v>41684</v>
      </c>
      <c r="C49" s="32">
        <v>42</v>
      </c>
      <c r="D49" s="15" t="s">
        <v>2</v>
      </c>
      <c r="E49" s="6" t="s">
        <v>116</v>
      </c>
      <c r="F49" s="33"/>
      <c r="G49" s="35" t="s">
        <v>66</v>
      </c>
      <c r="H49" s="8"/>
      <c r="I49" s="8"/>
      <c r="J49" s="8"/>
      <c r="K49" s="8"/>
      <c r="L49" s="8"/>
      <c r="M49" s="38">
        <f t="shared" si="0"/>
        <v>0</v>
      </c>
    </row>
    <row r="50" spans="1:13" ht="22.5">
      <c r="A50" s="6">
        <f t="shared" si="1"/>
        <v>45</v>
      </c>
      <c r="B50" s="23">
        <v>41684</v>
      </c>
      <c r="C50" s="32">
        <v>43</v>
      </c>
      <c r="D50" s="15" t="s">
        <v>2</v>
      </c>
      <c r="E50" s="49" t="s">
        <v>117</v>
      </c>
      <c r="F50" s="33"/>
      <c r="G50" s="8">
        <v>4200</v>
      </c>
      <c r="H50" s="8"/>
      <c r="I50" s="8"/>
      <c r="J50" s="8"/>
      <c r="K50" s="8"/>
      <c r="L50" s="8"/>
      <c r="M50" s="38">
        <f t="shared" si="0"/>
        <v>4200</v>
      </c>
    </row>
    <row r="51" spans="1:13" ht="25.5">
      <c r="A51" s="6">
        <f t="shared" si="1"/>
        <v>46</v>
      </c>
      <c r="B51" s="23">
        <v>41684</v>
      </c>
      <c r="C51" s="32">
        <v>44</v>
      </c>
      <c r="D51" s="15" t="s">
        <v>36</v>
      </c>
      <c r="E51" s="49" t="s">
        <v>118</v>
      </c>
      <c r="F51" s="33"/>
      <c r="G51" s="8"/>
      <c r="H51" s="35" t="s">
        <v>65</v>
      </c>
      <c r="I51" s="8"/>
      <c r="J51" s="8"/>
      <c r="K51" s="8"/>
      <c r="L51" s="8"/>
      <c r="M51" s="38">
        <f t="shared" si="0"/>
        <v>0</v>
      </c>
    </row>
    <row r="52" spans="1:13" ht="22.5">
      <c r="A52" s="6">
        <f t="shared" si="1"/>
        <v>47</v>
      </c>
      <c r="B52" s="23">
        <v>41684</v>
      </c>
      <c r="C52" s="32">
        <v>45</v>
      </c>
      <c r="D52" s="15" t="s">
        <v>2</v>
      </c>
      <c r="E52" s="6" t="s">
        <v>119</v>
      </c>
      <c r="F52" s="33"/>
      <c r="G52" s="8">
        <v>4300</v>
      </c>
      <c r="H52" s="8"/>
      <c r="I52" s="8"/>
      <c r="J52" s="8"/>
      <c r="K52" s="8"/>
      <c r="L52" s="8"/>
      <c r="M52" s="38">
        <f t="shared" si="0"/>
        <v>4300</v>
      </c>
    </row>
    <row r="53" spans="1:13" ht="22.5">
      <c r="A53" s="6">
        <f t="shared" si="1"/>
        <v>48</v>
      </c>
      <c r="B53" s="23">
        <v>41684</v>
      </c>
      <c r="C53" s="32">
        <v>46</v>
      </c>
      <c r="D53" s="15" t="s">
        <v>2</v>
      </c>
      <c r="E53" s="6" t="s">
        <v>120</v>
      </c>
      <c r="F53" s="33"/>
      <c r="G53" s="8">
        <v>40000</v>
      </c>
      <c r="H53" s="8"/>
      <c r="I53" s="8"/>
      <c r="J53" s="8"/>
      <c r="K53" s="8"/>
      <c r="L53" s="8"/>
      <c r="M53" s="38">
        <f t="shared" si="0"/>
        <v>40000</v>
      </c>
    </row>
    <row r="54" spans="1:13" ht="22.5">
      <c r="A54" s="6">
        <f t="shared" si="1"/>
        <v>49</v>
      </c>
      <c r="B54" s="23">
        <v>41688</v>
      </c>
      <c r="C54" s="32">
        <v>47</v>
      </c>
      <c r="D54" s="15" t="s">
        <v>2</v>
      </c>
      <c r="E54" s="49" t="s">
        <v>17</v>
      </c>
      <c r="F54" s="33"/>
      <c r="G54" s="8">
        <v>4000</v>
      </c>
      <c r="H54" s="8"/>
      <c r="I54" s="8"/>
      <c r="J54" s="8"/>
      <c r="K54" s="8"/>
      <c r="L54" s="8"/>
      <c r="M54" s="38">
        <f t="shared" si="0"/>
        <v>4000</v>
      </c>
    </row>
    <row r="55" spans="1:13" ht="22.5">
      <c r="A55" s="6">
        <f t="shared" si="1"/>
        <v>50</v>
      </c>
      <c r="B55" s="23">
        <v>41690</v>
      </c>
      <c r="C55" s="32">
        <v>48</v>
      </c>
      <c r="D55" s="15" t="s">
        <v>2</v>
      </c>
      <c r="E55" s="49" t="s">
        <v>121</v>
      </c>
      <c r="F55" s="33"/>
      <c r="G55" s="8">
        <v>4000</v>
      </c>
      <c r="H55" s="8"/>
      <c r="I55" s="8"/>
      <c r="J55" s="8"/>
      <c r="K55" s="8"/>
      <c r="L55" s="8"/>
      <c r="M55" s="38">
        <f t="shared" si="0"/>
        <v>4000</v>
      </c>
    </row>
    <row r="56" spans="1:13" ht="22.5">
      <c r="A56" s="6">
        <f t="shared" si="1"/>
        <v>51</v>
      </c>
      <c r="B56" s="23">
        <v>41690</v>
      </c>
      <c r="C56" s="32">
        <v>49</v>
      </c>
      <c r="D56" s="15" t="s">
        <v>36</v>
      </c>
      <c r="E56" s="6" t="s">
        <v>74</v>
      </c>
      <c r="F56" s="33"/>
      <c r="G56" s="8"/>
      <c r="H56" s="8">
        <v>500</v>
      </c>
      <c r="I56" s="8"/>
      <c r="J56" s="8"/>
      <c r="K56" s="8"/>
      <c r="L56" s="8"/>
      <c r="M56" s="38">
        <f t="shared" si="0"/>
        <v>500</v>
      </c>
    </row>
    <row r="57" spans="1:13" ht="22.5">
      <c r="A57" s="6">
        <f t="shared" si="1"/>
        <v>52</v>
      </c>
      <c r="B57" s="23">
        <v>41690</v>
      </c>
      <c r="C57" s="32">
        <v>50</v>
      </c>
      <c r="D57" s="15" t="s">
        <v>36</v>
      </c>
      <c r="E57" s="6" t="s">
        <v>74</v>
      </c>
      <c r="F57" s="33"/>
      <c r="G57" s="8"/>
      <c r="H57" s="8">
        <v>500</v>
      </c>
      <c r="I57" s="8"/>
      <c r="J57" s="8"/>
      <c r="K57" s="8"/>
      <c r="L57" s="8"/>
      <c r="M57" s="38">
        <f t="shared" si="0"/>
        <v>500</v>
      </c>
    </row>
    <row r="58" spans="1:13" ht="22.5">
      <c r="A58" s="6">
        <f t="shared" si="1"/>
        <v>53</v>
      </c>
      <c r="B58" s="23">
        <v>41690</v>
      </c>
      <c r="C58" s="32">
        <v>51</v>
      </c>
      <c r="D58" s="15" t="s">
        <v>36</v>
      </c>
      <c r="E58" s="49" t="s">
        <v>78</v>
      </c>
      <c r="F58" s="33"/>
      <c r="G58" s="8"/>
      <c r="H58" s="8">
        <v>500</v>
      </c>
      <c r="I58" s="8"/>
      <c r="J58" s="8"/>
      <c r="K58" s="8"/>
      <c r="L58" s="8"/>
      <c r="M58" s="38">
        <f t="shared" si="0"/>
        <v>500</v>
      </c>
    </row>
    <row r="59" spans="1:13" ht="22.5">
      <c r="A59" s="6">
        <f t="shared" si="1"/>
        <v>54</v>
      </c>
      <c r="B59" s="23">
        <v>41690</v>
      </c>
      <c r="C59" s="32">
        <v>52</v>
      </c>
      <c r="D59" s="15" t="s">
        <v>2</v>
      </c>
      <c r="E59" s="49" t="s">
        <v>122</v>
      </c>
      <c r="F59" s="33"/>
      <c r="G59" s="8">
        <v>4000</v>
      </c>
      <c r="H59" s="8"/>
      <c r="I59" s="8"/>
      <c r="J59" s="8"/>
      <c r="K59" s="8"/>
      <c r="L59" s="8"/>
      <c r="M59" s="38">
        <f t="shared" si="0"/>
        <v>4000</v>
      </c>
    </row>
    <row r="60" spans="1:13" ht="22.5">
      <c r="A60" s="6">
        <f t="shared" si="1"/>
        <v>55</v>
      </c>
      <c r="B60" s="23">
        <v>41690</v>
      </c>
      <c r="C60" s="32">
        <v>53</v>
      </c>
      <c r="D60" s="15" t="s">
        <v>36</v>
      </c>
      <c r="E60" s="49" t="s">
        <v>122</v>
      </c>
      <c r="F60" s="33"/>
      <c r="G60" s="8"/>
      <c r="H60" s="8">
        <v>500</v>
      </c>
      <c r="I60" s="8"/>
      <c r="J60" s="8"/>
      <c r="K60" s="8"/>
      <c r="L60" s="8"/>
      <c r="M60" s="38">
        <f t="shared" si="0"/>
        <v>500</v>
      </c>
    </row>
    <row r="61" spans="1:13" ht="22.5">
      <c r="A61" s="6">
        <f t="shared" si="1"/>
        <v>56</v>
      </c>
      <c r="B61" s="23">
        <v>41691</v>
      </c>
      <c r="C61" s="32">
        <v>54</v>
      </c>
      <c r="D61" s="15" t="s">
        <v>2</v>
      </c>
      <c r="E61" s="49" t="s">
        <v>123</v>
      </c>
      <c r="F61" s="33"/>
      <c r="G61" s="8">
        <v>4000</v>
      </c>
      <c r="H61" s="8"/>
      <c r="I61" s="8"/>
      <c r="J61" s="8"/>
      <c r="K61" s="8"/>
      <c r="L61" s="8"/>
      <c r="M61" s="38">
        <f t="shared" si="0"/>
        <v>4000</v>
      </c>
    </row>
    <row r="62" spans="1:13" ht="12.75">
      <c r="A62" s="6">
        <f t="shared" si="1"/>
        <v>57</v>
      </c>
      <c r="B62" s="23">
        <v>41695</v>
      </c>
      <c r="C62" s="32">
        <v>55</v>
      </c>
      <c r="D62" s="15" t="s">
        <v>46</v>
      </c>
      <c r="E62" s="49" t="s">
        <v>86</v>
      </c>
      <c r="F62" s="33">
        <v>2000</v>
      </c>
      <c r="G62" s="35"/>
      <c r="H62" s="8"/>
      <c r="I62" s="8"/>
      <c r="J62" s="8"/>
      <c r="K62" s="8"/>
      <c r="L62" s="8"/>
      <c r="M62" s="38">
        <f t="shared" si="0"/>
        <v>2000</v>
      </c>
    </row>
    <row r="63" spans="1:13" ht="12.75">
      <c r="A63" s="6">
        <f t="shared" si="1"/>
        <v>58</v>
      </c>
      <c r="B63" s="23"/>
      <c r="C63" s="32"/>
      <c r="D63" s="15"/>
      <c r="E63" s="49"/>
      <c r="F63" s="33"/>
      <c r="G63" s="8"/>
      <c r="H63" s="8"/>
      <c r="I63" s="8"/>
      <c r="J63" s="8"/>
      <c r="K63" s="8"/>
      <c r="L63" s="8"/>
      <c r="M63" s="38">
        <f t="shared" si="0"/>
        <v>0</v>
      </c>
    </row>
    <row r="64" spans="1:13" ht="22.5">
      <c r="A64" s="6">
        <f>A63+1</f>
        <v>59</v>
      </c>
      <c r="B64" s="23">
        <v>41696</v>
      </c>
      <c r="C64" s="32">
        <v>57</v>
      </c>
      <c r="D64" s="15" t="s">
        <v>2</v>
      </c>
      <c r="E64" s="49" t="s">
        <v>124</v>
      </c>
      <c r="F64" s="33"/>
      <c r="G64" s="8">
        <v>4000</v>
      </c>
      <c r="H64" s="8"/>
      <c r="I64" s="8"/>
      <c r="J64" s="8"/>
      <c r="K64" s="8"/>
      <c r="L64" s="8"/>
      <c r="M64" s="38">
        <f t="shared" si="0"/>
        <v>4000</v>
      </c>
    </row>
    <row r="65" spans="1:13" ht="22.5">
      <c r="A65" s="6">
        <f t="shared" si="1"/>
        <v>60</v>
      </c>
      <c r="B65" s="23">
        <v>41697</v>
      </c>
      <c r="C65" s="32">
        <v>58</v>
      </c>
      <c r="D65" s="15" t="s">
        <v>2</v>
      </c>
      <c r="E65" s="49" t="s">
        <v>125</v>
      </c>
      <c r="F65" s="33"/>
      <c r="G65" s="8">
        <v>4000</v>
      </c>
      <c r="H65" s="8"/>
      <c r="I65" s="8"/>
      <c r="J65" s="8"/>
      <c r="K65" s="8"/>
      <c r="L65" s="8"/>
      <c r="M65" s="38">
        <f t="shared" si="0"/>
        <v>4000</v>
      </c>
    </row>
    <row r="66" spans="1:13" ht="22.5">
      <c r="A66" s="6">
        <f t="shared" si="1"/>
        <v>61</v>
      </c>
      <c r="B66" s="23">
        <v>41697</v>
      </c>
      <c r="C66" s="32">
        <v>59</v>
      </c>
      <c r="D66" s="15" t="s">
        <v>2</v>
      </c>
      <c r="E66" s="49" t="s">
        <v>18</v>
      </c>
      <c r="F66" s="33"/>
      <c r="G66" s="8">
        <v>4100</v>
      </c>
      <c r="H66" s="8"/>
      <c r="I66" s="8"/>
      <c r="J66" s="8"/>
      <c r="K66" s="8"/>
      <c r="L66" s="8"/>
      <c r="M66" s="38">
        <f t="shared" si="0"/>
        <v>4100</v>
      </c>
    </row>
    <row r="67" spans="1:13" ht="33.75">
      <c r="A67" s="6">
        <f t="shared" si="1"/>
        <v>62</v>
      </c>
      <c r="B67" s="23">
        <v>41688</v>
      </c>
      <c r="C67" s="32"/>
      <c r="D67" s="15" t="s">
        <v>55</v>
      </c>
      <c r="E67" s="6" t="s">
        <v>19</v>
      </c>
      <c r="F67" s="33"/>
      <c r="G67" s="8"/>
      <c r="H67" s="8"/>
      <c r="I67" s="8"/>
      <c r="J67" s="8">
        <v>500</v>
      </c>
      <c r="K67" s="8"/>
      <c r="L67" s="8"/>
      <c r="M67" s="38">
        <f t="shared" si="0"/>
        <v>500</v>
      </c>
    </row>
    <row r="68" spans="1:13" ht="12.75">
      <c r="A68" s="6">
        <f t="shared" si="1"/>
        <v>63</v>
      </c>
      <c r="B68" s="23">
        <v>41697</v>
      </c>
      <c r="C68" s="32">
        <v>60</v>
      </c>
      <c r="D68" s="15" t="s">
        <v>7</v>
      </c>
      <c r="E68" s="49" t="s">
        <v>83</v>
      </c>
      <c r="F68" s="33">
        <v>1000</v>
      </c>
      <c r="G68" s="8"/>
      <c r="H68" s="8"/>
      <c r="I68" s="8"/>
      <c r="J68" s="8"/>
      <c r="K68" s="8"/>
      <c r="L68" s="35"/>
      <c r="M68" s="38">
        <f t="shared" si="0"/>
        <v>1000</v>
      </c>
    </row>
    <row r="69" spans="1:13" ht="22.5">
      <c r="A69" s="6">
        <f t="shared" si="1"/>
        <v>64</v>
      </c>
      <c r="B69" s="23">
        <v>41698</v>
      </c>
      <c r="C69" s="32">
        <v>61</v>
      </c>
      <c r="D69" s="15" t="s">
        <v>2</v>
      </c>
      <c r="E69" s="49" t="s">
        <v>138</v>
      </c>
      <c r="F69" s="33"/>
      <c r="G69" s="8">
        <v>40000</v>
      </c>
      <c r="H69" s="8"/>
      <c r="I69" s="8"/>
      <c r="J69" s="8"/>
      <c r="K69" s="8"/>
      <c r="L69" s="8"/>
      <c r="M69" s="38">
        <f t="shared" si="0"/>
        <v>40000</v>
      </c>
    </row>
    <row r="70" spans="1:13" ht="22.5">
      <c r="A70" s="6">
        <f t="shared" si="1"/>
        <v>65</v>
      </c>
      <c r="B70" s="23">
        <v>41701</v>
      </c>
      <c r="C70" s="32">
        <v>62</v>
      </c>
      <c r="D70" s="15" t="s">
        <v>2</v>
      </c>
      <c r="E70" s="49" t="s">
        <v>126</v>
      </c>
      <c r="F70" s="33"/>
      <c r="G70" s="8">
        <v>4000</v>
      </c>
      <c r="H70" s="8"/>
      <c r="I70" s="8"/>
      <c r="J70" s="8"/>
      <c r="K70" s="8"/>
      <c r="L70" s="8"/>
      <c r="M70" s="38">
        <f aca="true" t="shared" si="2" ref="M70:M108">SUM(F70:L70)</f>
        <v>4000</v>
      </c>
    </row>
    <row r="71" spans="1:13" ht="12.75">
      <c r="A71" s="6">
        <f t="shared" si="1"/>
        <v>66</v>
      </c>
      <c r="B71" s="23">
        <v>41701</v>
      </c>
      <c r="C71" s="32">
        <v>63</v>
      </c>
      <c r="D71" s="15" t="s">
        <v>7</v>
      </c>
      <c r="E71" s="49" t="s">
        <v>86</v>
      </c>
      <c r="F71" s="33" t="s">
        <v>5</v>
      </c>
      <c r="G71" s="8"/>
      <c r="H71" s="8"/>
      <c r="I71" s="8"/>
      <c r="J71" s="8"/>
      <c r="K71" s="8"/>
      <c r="L71" s="8"/>
      <c r="M71" s="38">
        <f t="shared" si="2"/>
        <v>0</v>
      </c>
    </row>
    <row r="72" spans="1:13" ht="12.75">
      <c r="A72" s="6">
        <f aca="true" t="shared" si="3" ref="A72:A108">A71+1</f>
        <v>67</v>
      </c>
      <c r="B72" s="23">
        <v>41702</v>
      </c>
      <c r="C72" s="32">
        <v>64</v>
      </c>
      <c r="D72" s="15" t="s">
        <v>46</v>
      </c>
      <c r="E72" s="49" t="s">
        <v>87</v>
      </c>
      <c r="F72" s="33">
        <v>2000</v>
      </c>
      <c r="G72" s="8"/>
      <c r="H72" s="8"/>
      <c r="I72" s="8"/>
      <c r="J72" s="8"/>
      <c r="K72" s="8"/>
      <c r="L72" s="8"/>
      <c r="M72" s="38">
        <f t="shared" si="2"/>
        <v>2000</v>
      </c>
    </row>
    <row r="73" spans="1:13" ht="22.5">
      <c r="A73" s="6">
        <f t="shared" si="3"/>
        <v>68</v>
      </c>
      <c r="B73" s="23">
        <v>41704</v>
      </c>
      <c r="C73" s="32">
        <v>65</v>
      </c>
      <c r="D73" s="15" t="s">
        <v>2</v>
      </c>
      <c r="E73" s="49" t="s">
        <v>127</v>
      </c>
      <c r="F73" s="33"/>
      <c r="G73" s="8">
        <v>4000</v>
      </c>
      <c r="H73" s="8"/>
      <c r="I73" s="8"/>
      <c r="J73" s="8"/>
      <c r="K73" s="8"/>
      <c r="L73" s="8"/>
      <c r="M73" s="38">
        <f t="shared" si="2"/>
        <v>4000</v>
      </c>
    </row>
    <row r="74" spans="1:13" ht="33.75">
      <c r="A74" s="6">
        <f t="shared" si="3"/>
        <v>69</v>
      </c>
      <c r="B74" s="23">
        <v>41704</v>
      </c>
      <c r="C74" s="32">
        <v>66</v>
      </c>
      <c r="D74" s="15" t="s">
        <v>2</v>
      </c>
      <c r="E74" s="49" t="s">
        <v>79</v>
      </c>
      <c r="F74" s="33"/>
      <c r="G74" s="35">
        <v>4100</v>
      </c>
      <c r="H74" s="35"/>
      <c r="I74" s="8"/>
      <c r="J74" s="8"/>
      <c r="K74" s="8"/>
      <c r="L74" s="8"/>
      <c r="M74" s="38">
        <f t="shared" si="2"/>
        <v>4100</v>
      </c>
    </row>
    <row r="75" spans="1:13" ht="67.5">
      <c r="A75" s="6">
        <f t="shared" si="3"/>
        <v>70</v>
      </c>
      <c r="B75" s="23">
        <v>41703</v>
      </c>
      <c r="C75" s="32"/>
      <c r="D75" s="15" t="s">
        <v>54</v>
      </c>
      <c r="E75" s="6" t="s">
        <v>128</v>
      </c>
      <c r="F75" s="33"/>
      <c r="G75" s="8"/>
      <c r="H75" s="8"/>
      <c r="I75" s="8"/>
      <c r="J75" s="8"/>
      <c r="K75" s="8">
        <v>10000</v>
      </c>
      <c r="L75" s="8"/>
      <c r="M75" s="38">
        <f t="shared" si="2"/>
        <v>10000</v>
      </c>
    </row>
    <row r="76" spans="1:13" ht="67.5">
      <c r="A76" s="6">
        <f t="shared" si="3"/>
        <v>71</v>
      </c>
      <c r="B76" s="23">
        <v>41703</v>
      </c>
      <c r="C76" s="32"/>
      <c r="D76" s="15" t="s">
        <v>54</v>
      </c>
      <c r="E76" s="6" t="s">
        <v>129</v>
      </c>
      <c r="F76" s="33"/>
      <c r="G76" s="8"/>
      <c r="H76" s="8"/>
      <c r="I76" s="8"/>
      <c r="J76" s="8"/>
      <c r="K76" s="8">
        <v>10000</v>
      </c>
      <c r="L76" s="8"/>
      <c r="M76" s="38">
        <f t="shared" si="2"/>
        <v>10000</v>
      </c>
    </row>
    <row r="77" spans="1:13" ht="22.5">
      <c r="A77" s="6">
        <f t="shared" si="3"/>
        <v>72</v>
      </c>
      <c r="B77" s="23">
        <v>41709</v>
      </c>
      <c r="C77" s="32">
        <v>67</v>
      </c>
      <c r="D77" s="15" t="s">
        <v>2</v>
      </c>
      <c r="E77" s="49" t="s">
        <v>130</v>
      </c>
      <c r="F77" s="33"/>
      <c r="G77" s="8">
        <v>4000</v>
      </c>
      <c r="H77" s="8"/>
      <c r="I77" s="8"/>
      <c r="J77" s="8"/>
      <c r="K77" s="8"/>
      <c r="L77" s="8"/>
      <c r="M77" s="38">
        <f t="shared" si="2"/>
        <v>4000</v>
      </c>
    </row>
    <row r="78" spans="1:13" ht="22.5">
      <c r="A78" s="6">
        <f t="shared" si="3"/>
        <v>73</v>
      </c>
      <c r="B78" s="23">
        <v>41711</v>
      </c>
      <c r="C78" s="32">
        <v>68</v>
      </c>
      <c r="D78" s="15" t="s">
        <v>2</v>
      </c>
      <c r="E78" s="49" t="s">
        <v>131</v>
      </c>
      <c r="F78" s="33"/>
      <c r="G78" s="8">
        <v>4000</v>
      </c>
      <c r="H78" s="8"/>
      <c r="I78" s="8"/>
      <c r="J78" s="8"/>
      <c r="K78" s="8"/>
      <c r="L78" s="8"/>
      <c r="M78" s="38">
        <f t="shared" si="2"/>
        <v>4000</v>
      </c>
    </row>
    <row r="79" spans="1:13" ht="22.5">
      <c r="A79" s="6">
        <f t="shared" si="3"/>
        <v>74</v>
      </c>
      <c r="B79" s="23">
        <v>41712</v>
      </c>
      <c r="C79" s="32">
        <v>69</v>
      </c>
      <c r="D79" s="15" t="s">
        <v>36</v>
      </c>
      <c r="E79" s="49" t="s">
        <v>132</v>
      </c>
      <c r="F79" s="33"/>
      <c r="G79" s="8"/>
      <c r="H79" s="8">
        <v>500</v>
      </c>
      <c r="I79" s="8"/>
      <c r="J79" s="8"/>
      <c r="K79" s="8"/>
      <c r="L79" s="8"/>
      <c r="M79" s="38">
        <f t="shared" si="2"/>
        <v>500</v>
      </c>
    </row>
    <row r="80" spans="1:13" ht="22.5">
      <c r="A80" s="6">
        <f t="shared" si="3"/>
        <v>75</v>
      </c>
      <c r="B80" s="23">
        <v>41712</v>
      </c>
      <c r="C80" s="32">
        <v>70</v>
      </c>
      <c r="D80" s="15" t="s">
        <v>2</v>
      </c>
      <c r="E80" s="49" t="s">
        <v>80</v>
      </c>
      <c r="F80" s="33"/>
      <c r="G80" s="8">
        <v>40000</v>
      </c>
      <c r="H80" s="8"/>
      <c r="I80" s="8"/>
      <c r="J80" s="8"/>
      <c r="K80" s="8"/>
      <c r="L80" s="8"/>
      <c r="M80" s="38">
        <f t="shared" si="2"/>
        <v>40000</v>
      </c>
    </row>
    <row r="81" spans="1:13" ht="22.5">
      <c r="A81" s="6">
        <f t="shared" si="3"/>
        <v>76</v>
      </c>
      <c r="B81" s="23">
        <v>41712</v>
      </c>
      <c r="C81" s="32">
        <v>71</v>
      </c>
      <c r="D81" s="15" t="s">
        <v>2</v>
      </c>
      <c r="E81" s="49" t="s">
        <v>81</v>
      </c>
      <c r="F81" s="33"/>
      <c r="G81" s="8">
        <v>4000</v>
      </c>
      <c r="H81" s="8"/>
      <c r="I81" s="8"/>
      <c r="J81" s="8"/>
      <c r="K81" s="8"/>
      <c r="L81" s="8"/>
      <c r="M81" s="38">
        <f t="shared" si="2"/>
        <v>4000</v>
      </c>
    </row>
    <row r="82" spans="1:13" ht="22.5">
      <c r="A82" s="6">
        <f t="shared" si="3"/>
        <v>77</v>
      </c>
      <c r="B82" s="36">
        <v>41712</v>
      </c>
      <c r="C82" s="32">
        <v>72</v>
      </c>
      <c r="D82" s="45" t="s">
        <v>2</v>
      </c>
      <c r="E82" s="49" t="s">
        <v>23</v>
      </c>
      <c r="F82" s="33"/>
      <c r="G82" s="8">
        <v>4000</v>
      </c>
      <c r="H82" s="8"/>
      <c r="I82" s="8"/>
      <c r="J82" s="8"/>
      <c r="K82" s="8"/>
      <c r="L82" s="8"/>
      <c r="M82" s="38">
        <f t="shared" si="2"/>
        <v>4000</v>
      </c>
    </row>
    <row r="83" spans="1:13" ht="12.75">
      <c r="A83" s="6">
        <f t="shared" si="3"/>
        <v>78</v>
      </c>
      <c r="B83" s="36" t="s">
        <v>63</v>
      </c>
      <c r="C83" s="32">
        <v>73</v>
      </c>
      <c r="D83" s="15" t="s">
        <v>46</v>
      </c>
      <c r="E83" s="49" t="s">
        <v>88</v>
      </c>
      <c r="F83" s="33">
        <v>2000</v>
      </c>
      <c r="G83" s="8"/>
      <c r="H83" s="8"/>
      <c r="I83" s="8"/>
      <c r="J83" s="8"/>
      <c r="K83" s="8"/>
      <c r="L83" s="8"/>
      <c r="M83" s="38">
        <f t="shared" si="2"/>
        <v>2000</v>
      </c>
    </row>
    <row r="84" spans="1:13" ht="12.75">
      <c r="A84" s="6">
        <f t="shared" si="3"/>
        <v>79</v>
      </c>
      <c r="B84" s="23">
        <v>41712</v>
      </c>
      <c r="C84" s="32">
        <v>74</v>
      </c>
      <c r="D84" s="15" t="s">
        <v>46</v>
      </c>
      <c r="E84" s="49" t="s">
        <v>89</v>
      </c>
      <c r="F84" s="33">
        <v>2000</v>
      </c>
      <c r="G84" s="8"/>
      <c r="H84" s="8"/>
      <c r="I84" s="8"/>
      <c r="J84" s="8"/>
      <c r="K84" s="8"/>
      <c r="L84" s="8"/>
      <c r="M84" s="38">
        <f t="shared" si="2"/>
        <v>2000</v>
      </c>
    </row>
    <row r="85" spans="1:13" ht="12.75">
      <c r="A85" s="6">
        <f t="shared" si="3"/>
        <v>80</v>
      </c>
      <c r="B85" s="23">
        <v>41712</v>
      </c>
      <c r="C85" s="32">
        <v>75</v>
      </c>
      <c r="D85" s="15" t="s">
        <v>46</v>
      </c>
      <c r="E85" s="49" t="s">
        <v>90</v>
      </c>
      <c r="F85" s="33">
        <v>2000</v>
      </c>
      <c r="G85" s="8"/>
      <c r="H85" s="8"/>
      <c r="I85" s="8"/>
      <c r="J85" s="8"/>
      <c r="K85" s="8"/>
      <c r="L85" s="8"/>
      <c r="M85" s="38">
        <f t="shared" si="2"/>
        <v>2000</v>
      </c>
    </row>
    <row r="86" spans="1:13" ht="22.5">
      <c r="A86" s="6">
        <f t="shared" si="3"/>
        <v>81</v>
      </c>
      <c r="B86" s="23">
        <v>41716</v>
      </c>
      <c r="C86" s="32">
        <v>76</v>
      </c>
      <c r="D86" s="15" t="s">
        <v>2</v>
      </c>
      <c r="E86" s="49" t="s">
        <v>142</v>
      </c>
      <c r="F86" s="33"/>
      <c r="G86" s="8">
        <v>4000</v>
      </c>
      <c r="H86" s="8"/>
      <c r="I86" s="8"/>
      <c r="J86" s="8"/>
      <c r="K86" s="8"/>
      <c r="L86" s="8"/>
      <c r="M86" s="38">
        <f t="shared" si="2"/>
        <v>4000</v>
      </c>
    </row>
    <row r="87" spans="1:13" ht="25.5">
      <c r="A87" s="6">
        <f t="shared" si="3"/>
        <v>82</v>
      </c>
      <c r="B87" s="23">
        <v>41716</v>
      </c>
      <c r="C87" s="32">
        <v>77</v>
      </c>
      <c r="D87" s="15" t="s">
        <v>62</v>
      </c>
      <c r="E87" s="49" t="s">
        <v>24</v>
      </c>
      <c r="F87" s="33"/>
      <c r="G87" s="8"/>
      <c r="H87" s="35"/>
      <c r="I87" s="35" t="s">
        <v>65</v>
      </c>
      <c r="J87" s="8"/>
      <c r="K87" s="8"/>
      <c r="L87" s="8"/>
      <c r="M87" s="38">
        <f t="shared" si="2"/>
        <v>0</v>
      </c>
    </row>
    <row r="88" spans="1:13" ht="22.5">
      <c r="A88" s="6">
        <f t="shared" si="3"/>
        <v>83</v>
      </c>
      <c r="B88" s="23">
        <v>41716</v>
      </c>
      <c r="C88" s="32">
        <v>78</v>
      </c>
      <c r="D88" s="15" t="s">
        <v>36</v>
      </c>
      <c r="E88" s="49" t="s">
        <v>25</v>
      </c>
      <c r="F88" s="33"/>
      <c r="G88" s="35"/>
      <c r="H88" s="8">
        <v>500</v>
      </c>
      <c r="I88" s="8"/>
      <c r="J88" s="8"/>
      <c r="K88" s="8"/>
      <c r="L88" s="8"/>
      <c r="M88" s="38">
        <f t="shared" si="2"/>
        <v>500</v>
      </c>
    </row>
    <row r="89" spans="1:13" ht="22.5">
      <c r="A89" s="6">
        <f t="shared" si="3"/>
        <v>84</v>
      </c>
      <c r="B89" s="23">
        <v>41716</v>
      </c>
      <c r="C89" s="32">
        <v>79</v>
      </c>
      <c r="D89" s="15" t="s">
        <v>2</v>
      </c>
      <c r="E89" s="49" t="s">
        <v>141</v>
      </c>
      <c r="F89" s="33"/>
      <c r="G89" s="35" t="s">
        <v>65</v>
      </c>
      <c r="H89" s="8"/>
      <c r="I89" s="8"/>
      <c r="J89" s="8"/>
      <c r="K89" s="8"/>
      <c r="L89" s="8"/>
      <c r="M89" s="38">
        <f t="shared" si="2"/>
        <v>0</v>
      </c>
    </row>
    <row r="90" spans="1:13" ht="22.5">
      <c r="A90" s="6">
        <f t="shared" si="3"/>
        <v>85</v>
      </c>
      <c r="B90" s="23">
        <v>41716</v>
      </c>
      <c r="C90" s="32">
        <v>80</v>
      </c>
      <c r="D90" s="15" t="s">
        <v>2</v>
      </c>
      <c r="E90" s="49" t="s">
        <v>26</v>
      </c>
      <c r="F90" s="33"/>
      <c r="G90" s="8">
        <v>4000</v>
      </c>
      <c r="H90" s="8"/>
      <c r="I90" s="8"/>
      <c r="J90" s="8"/>
      <c r="K90" s="8"/>
      <c r="L90" s="8"/>
      <c r="M90" s="38">
        <f t="shared" si="2"/>
        <v>4000</v>
      </c>
    </row>
    <row r="91" spans="1:13" ht="22.5">
      <c r="A91" s="6">
        <f t="shared" si="3"/>
        <v>86</v>
      </c>
      <c r="B91" s="23">
        <v>41716</v>
      </c>
      <c r="C91" s="32">
        <v>81</v>
      </c>
      <c r="D91" s="15" t="s">
        <v>2</v>
      </c>
      <c r="E91" s="49" t="s">
        <v>139</v>
      </c>
      <c r="F91" s="33"/>
      <c r="G91" s="35">
        <v>4000</v>
      </c>
      <c r="H91" s="8"/>
      <c r="I91" s="8"/>
      <c r="J91" s="8"/>
      <c r="K91" s="8"/>
      <c r="L91" s="8"/>
      <c r="M91" s="38">
        <f t="shared" si="2"/>
        <v>4000</v>
      </c>
    </row>
    <row r="92" spans="1:13" ht="22.5">
      <c r="A92" s="6">
        <f t="shared" si="3"/>
        <v>87</v>
      </c>
      <c r="B92" s="23">
        <v>41716</v>
      </c>
      <c r="C92" s="32">
        <v>82</v>
      </c>
      <c r="D92" s="15" t="s">
        <v>62</v>
      </c>
      <c r="E92" s="49" t="s">
        <v>139</v>
      </c>
      <c r="F92" s="33"/>
      <c r="G92" s="35"/>
      <c r="H92" s="8"/>
      <c r="I92" s="8"/>
      <c r="J92" s="8"/>
      <c r="K92" s="8"/>
      <c r="L92" s="8"/>
      <c r="M92" s="38">
        <f t="shared" si="2"/>
        <v>0</v>
      </c>
    </row>
    <row r="93" spans="1:13" ht="33.75">
      <c r="A93" s="6">
        <f t="shared" si="3"/>
        <v>88</v>
      </c>
      <c r="B93" s="36" t="s">
        <v>64</v>
      </c>
      <c r="C93" s="32">
        <v>83</v>
      </c>
      <c r="D93" s="15" t="s">
        <v>62</v>
      </c>
      <c r="E93" s="49" t="s">
        <v>140</v>
      </c>
      <c r="F93" s="33"/>
      <c r="G93" s="8"/>
      <c r="H93" s="8"/>
      <c r="I93" s="35" t="s">
        <v>67</v>
      </c>
      <c r="J93" s="8"/>
      <c r="K93" s="8"/>
      <c r="L93" s="8"/>
      <c r="M93" s="38">
        <f t="shared" si="2"/>
        <v>0</v>
      </c>
    </row>
    <row r="94" spans="1:13" ht="22.5">
      <c r="A94" s="6">
        <f t="shared" si="3"/>
        <v>89</v>
      </c>
      <c r="B94" s="23">
        <v>41716</v>
      </c>
      <c r="C94" s="32">
        <v>84</v>
      </c>
      <c r="D94" s="15" t="s">
        <v>2</v>
      </c>
      <c r="E94" s="49" t="s">
        <v>27</v>
      </c>
      <c r="F94" s="33"/>
      <c r="G94" s="8">
        <v>4000</v>
      </c>
      <c r="H94" s="8"/>
      <c r="I94" s="8"/>
      <c r="J94" s="8"/>
      <c r="K94" s="8"/>
      <c r="L94" s="8"/>
      <c r="M94" s="38">
        <f t="shared" si="2"/>
        <v>4000</v>
      </c>
    </row>
    <row r="95" spans="1:13" ht="12.75">
      <c r="A95" s="6">
        <f t="shared" si="3"/>
        <v>90</v>
      </c>
      <c r="B95" s="23">
        <v>41717</v>
      </c>
      <c r="C95" s="32">
        <v>85</v>
      </c>
      <c r="D95" s="15" t="s">
        <v>46</v>
      </c>
      <c r="E95" s="49" t="s">
        <v>86</v>
      </c>
      <c r="F95" s="33">
        <v>2000</v>
      </c>
      <c r="G95" s="35"/>
      <c r="H95" s="8"/>
      <c r="I95" s="8"/>
      <c r="J95" s="8"/>
      <c r="K95" s="8"/>
      <c r="L95" s="8"/>
      <c r="M95" s="38">
        <f t="shared" si="2"/>
        <v>2000</v>
      </c>
    </row>
    <row r="96" spans="1:13" ht="12.75">
      <c r="A96" s="6">
        <f t="shared" si="3"/>
        <v>91</v>
      </c>
      <c r="B96" s="23">
        <v>41718</v>
      </c>
      <c r="C96" s="32">
        <v>86</v>
      </c>
      <c r="D96" s="15" t="s">
        <v>7</v>
      </c>
      <c r="E96" s="49" t="s">
        <v>91</v>
      </c>
      <c r="F96" s="33" t="s">
        <v>4</v>
      </c>
      <c r="G96" s="8"/>
      <c r="H96" s="8"/>
      <c r="I96" s="8"/>
      <c r="J96" s="8"/>
      <c r="K96" s="8"/>
      <c r="L96" s="8"/>
      <c r="M96" s="38">
        <f t="shared" si="2"/>
        <v>0</v>
      </c>
    </row>
    <row r="97" spans="1:13" ht="22.5">
      <c r="A97" s="6">
        <f t="shared" si="3"/>
        <v>92</v>
      </c>
      <c r="B97" s="23">
        <v>41719</v>
      </c>
      <c r="C97" s="32">
        <v>87</v>
      </c>
      <c r="D97" s="15" t="s">
        <v>46</v>
      </c>
      <c r="E97" s="49" t="s">
        <v>92</v>
      </c>
      <c r="F97" s="33">
        <v>2000</v>
      </c>
      <c r="G97" s="8"/>
      <c r="H97" s="8"/>
      <c r="I97" s="8"/>
      <c r="J97" s="8"/>
      <c r="K97" s="8"/>
      <c r="L97" s="8"/>
      <c r="M97" s="38">
        <f t="shared" si="2"/>
        <v>2000</v>
      </c>
    </row>
    <row r="98" spans="1:13" ht="22.5">
      <c r="A98" s="6">
        <f t="shared" si="3"/>
        <v>93</v>
      </c>
      <c r="B98" s="23">
        <v>41719</v>
      </c>
      <c r="C98" s="32">
        <v>88</v>
      </c>
      <c r="D98" s="15" t="s">
        <v>62</v>
      </c>
      <c r="E98" s="49" t="s">
        <v>28</v>
      </c>
      <c r="F98" s="33"/>
      <c r="G98" s="8"/>
      <c r="H98" s="8"/>
      <c r="I98" s="35" t="s">
        <v>67</v>
      </c>
      <c r="J98" s="8"/>
      <c r="K98" s="8"/>
      <c r="L98" s="8"/>
      <c r="M98" s="38">
        <f t="shared" si="2"/>
        <v>0</v>
      </c>
    </row>
    <row r="99" spans="1:13" ht="25.5">
      <c r="A99" s="6">
        <f t="shared" si="3"/>
        <v>94</v>
      </c>
      <c r="B99" s="23">
        <v>41719</v>
      </c>
      <c r="C99" s="32">
        <v>89</v>
      </c>
      <c r="D99" s="15" t="s">
        <v>62</v>
      </c>
      <c r="E99" s="6" t="s">
        <v>29</v>
      </c>
      <c r="F99" s="33"/>
      <c r="G99" s="8"/>
      <c r="H99" s="8"/>
      <c r="I99" s="35" t="s">
        <v>65</v>
      </c>
      <c r="J99" s="8"/>
      <c r="K99" s="8"/>
      <c r="L99" s="8"/>
      <c r="M99" s="38">
        <f t="shared" si="2"/>
        <v>0</v>
      </c>
    </row>
    <row r="100" spans="1:13" ht="33.75">
      <c r="A100" s="6">
        <f t="shared" si="3"/>
        <v>95</v>
      </c>
      <c r="B100" s="23">
        <v>41719</v>
      </c>
      <c r="C100" s="32">
        <v>90</v>
      </c>
      <c r="D100" s="15" t="s">
        <v>62</v>
      </c>
      <c r="E100" s="49" t="s">
        <v>30</v>
      </c>
      <c r="F100" s="33"/>
      <c r="G100" s="8"/>
      <c r="H100" s="8"/>
      <c r="I100" s="8">
        <v>30000</v>
      </c>
      <c r="J100" s="8"/>
      <c r="K100" s="8"/>
      <c r="L100" s="8"/>
      <c r="M100" s="38">
        <f t="shared" si="2"/>
        <v>30000</v>
      </c>
    </row>
    <row r="101" spans="1:13" ht="22.5">
      <c r="A101" s="6">
        <f t="shared" si="3"/>
        <v>96</v>
      </c>
      <c r="B101" s="23">
        <v>41723</v>
      </c>
      <c r="C101" s="32">
        <v>92</v>
      </c>
      <c r="D101" s="15" t="s">
        <v>2</v>
      </c>
      <c r="E101" s="49" t="s">
        <v>75</v>
      </c>
      <c r="F101" s="33"/>
      <c r="G101" s="35">
        <v>4100</v>
      </c>
      <c r="H101" s="8"/>
      <c r="I101" s="8"/>
      <c r="J101" s="8"/>
      <c r="K101" s="8"/>
      <c r="L101" s="8"/>
      <c r="M101" s="38">
        <f t="shared" si="2"/>
        <v>4100</v>
      </c>
    </row>
    <row r="102" spans="1:13" ht="22.5">
      <c r="A102" s="6">
        <f t="shared" si="3"/>
        <v>97</v>
      </c>
      <c r="B102" s="23">
        <v>41724</v>
      </c>
      <c r="C102" s="32">
        <v>93</v>
      </c>
      <c r="D102" s="15" t="s">
        <v>62</v>
      </c>
      <c r="E102" s="49" t="s">
        <v>31</v>
      </c>
      <c r="F102" s="33"/>
      <c r="G102" s="8"/>
      <c r="H102" s="8"/>
      <c r="I102" s="35" t="s">
        <v>67</v>
      </c>
      <c r="J102" s="8"/>
      <c r="K102" s="8"/>
      <c r="L102" s="8"/>
      <c r="M102" s="38">
        <f t="shared" si="2"/>
        <v>0</v>
      </c>
    </row>
    <row r="103" spans="1:13" ht="22.5">
      <c r="A103" s="6">
        <f t="shared" si="3"/>
        <v>98</v>
      </c>
      <c r="B103" s="23">
        <v>41724</v>
      </c>
      <c r="C103" s="32">
        <v>94</v>
      </c>
      <c r="D103" s="15" t="s">
        <v>2</v>
      </c>
      <c r="E103" s="49" t="s">
        <v>32</v>
      </c>
      <c r="F103" s="33"/>
      <c r="G103" s="8">
        <v>4000</v>
      </c>
      <c r="H103" s="35"/>
      <c r="I103" s="8"/>
      <c r="J103" s="8"/>
      <c r="K103" s="8"/>
      <c r="L103" s="8"/>
      <c r="M103" s="38">
        <f t="shared" si="2"/>
        <v>4000</v>
      </c>
    </row>
    <row r="104" spans="1:13" ht="22.5">
      <c r="A104" s="6">
        <f t="shared" si="3"/>
        <v>99</v>
      </c>
      <c r="B104" s="23">
        <v>41724</v>
      </c>
      <c r="C104" s="32">
        <v>95</v>
      </c>
      <c r="D104" s="15" t="s">
        <v>2</v>
      </c>
      <c r="E104" s="49" t="s">
        <v>33</v>
      </c>
      <c r="F104" s="33"/>
      <c r="G104" s="8">
        <v>4100</v>
      </c>
      <c r="H104" s="8"/>
      <c r="I104" s="8"/>
      <c r="J104" s="8"/>
      <c r="K104" s="8"/>
      <c r="L104" s="8"/>
      <c r="M104" s="38">
        <f t="shared" si="2"/>
        <v>4100</v>
      </c>
    </row>
    <row r="105" spans="1:13" ht="22.5">
      <c r="A105" s="6">
        <f t="shared" si="3"/>
        <v>100</v>
      </c>
      <c r="B105" s="23">
        <v>41724</v>
      </c>
      <c r="C105" s="32">
        <v>96</v>
      </c>
      <c r="D105" s="15" t="s">
        <v>36</v>
      </c>
      <c r="E105" s="49" t="s">
        <v>34</v>
      </c>
      <c r="F105" s="33"/>
      <c r="G105" s="8"/>
      <c r="H105" s="8">
        <v>600</v>
      </c>
      <c r="I105" s="8"/>
      <c r="J105" s="8"/>
      <c r="K105" s="8"/>
      <c r="L105" s="8"/>
      <c r="M105" s="38">
        <f t="shared" si="2"/>
        <v>600</v>
      </c>
    </row>
    <row r="106" spans="1:13" ht="12.75">
      <c r="A106" s="6">
        <f t="shared" si="3"/>
        <v>101</v>
      </c>
      <c r="B106" s="23">
        <v>41724</v>
      </c>
      <c r="C106" s="32">
        <v>97</v>
      </c>
      <c r="D106" s="15" t="s">
        <v>36</v>
      </c>
      <c r="E106" s="6" t="s">
        <v>35</v>
      </c>
      <c r="F106" s="33"/>
      <c r="G106" s="8"/>
      <c r="H106" s="8">
        <v>500</v>
      </c>
      <c r="I106" s="8"/>
      <c r="J106" s="8"/>
      <c r="K106" s="8"/>
      <c r="L106" s="8"/>
      <c r="M106" s="38">
        <f t="shared" si="2"/>
        <v>500</v>
      </c>
    </row>
    <row r="107" spans="1:13" ht="22.5">
      <c r="A107" s="6">
        <f t="shared" si="3"/>
        <v>102</v>
      </c>
      <c r="B107" s="23">
        <v>41724</v>
      </c>
      <c r="C107" s="32">
        <v>98</v>
      </c>
      <c r="D107" s="15" t="s">
        <v>2</v>
      </c>
      <c r="E107" s="6" t="s">
        <v>133</v>
      </c>
      <c r="F107" s="33"/>
      <c r="G107" s="8">
        <v>4000</v>
      </c>
      <c r="H107" s="8"/>
      <c r="I107" s="8"/>
      <c r="J107" s="8"/>
      <c r="K107" s="8"/>
      <c r="L107" s="8"/>
      <c r="M107" s="38">
        <f t="shared" si="2"/>
        <v>4000</v>
      </c>
    </row>
    <row r="108" spans="1:13" ht="12.75">
      <c r="A108" s="6">
        <f t="shared" si="3"/>
        <v>103</v>
      </c>
      <c r="B108" s="23">
        <v>41724</v>
      </c>
      <c r="C108" s="32">
        <v>99</v>
      </c>
      <c r="D108" s="15" t="s">
        <v>36</v>
      </c>
      <c r="E108" s="6" t="s">
        <v>134</v>
      </c>
      <c r="F108" s="33"/>
      <c r="G108" s="8"/>
      <c r="H108" s="8">
        <v>500</v>
      </c>
      <c r="I108" s="8"/>
      <c r="J108" s="8"/>
      <c r="K108" s="8"/>
      <c r="L108" s="8"/>
      <c r="M108" s="38">
        <f t="shared" si="2"/>
        <v>500</v>
      </c>
    </row>
    <row r="109" spans="1:13" ht="22.5">
      <c r="A109" s="6">
        <f>A107+1</f>
        <v>103</v>
      </c>
      <c r="B109" s="36">
        <v>41724</v>
      </c>
      <c r="C109" s="32">
        <v>100</v>
      </c>
      <c r="D109" s="15" t="s">
        <v>2</v>
      </c>
      <c r="E109" s="6" t="s">
        <v>135</v>
      </c>
      <c r="F109" s="33"/>
      <c r="G109" s="8">
        <v>40000</v>
      </c>
      <c r="H109" s="8"/>
      <c r="I109" s="8"/>
      <c r="J109" s="8"/>
      <c r="K109" s="8"/>
      <c r="L109" s="8"/>
      <c r="M109" s="38">
        <f aca="true" t="shared" si="4" ref="M109:M114">SUM(F109:L109)</f>
        <v>40000</v>
      </c>
    </row>
    <row r="110" spans="1:13" ht="12.75">
      <c r="A110" s="6">
        <v>104</v>
      </c>
      <c r="B110" s="27">
        <v>41726</v>
      </c>
      <c r="C110" s="28">
        <v>101</v>
      </c>
      <c r="D110" s="29" t="s">
        <v>46</v>
      </c>
      <c r="E110" s="6" t="s">
        <v>93</v>
      </c>
      <c r="F110" s="33">
        <v>2000</v>
      </c>
      <c r="G110" s="30"/>
      <c r="H110" s="30"/>
      <c r="I110" s="8"/>
      <c r="J110" s="8"/>
      <c r="K110" s="8"/>
      <c r="L110" s="8"/>
      <c r="M110" s="31">
        <f t="shared" si="4"/>
        <v>2000</v>
      </c>
    </row>
    <row r="111" spans="1:13" ht="22.5">
      <c r="A111" s="6">
        <v>105</v>
      </c>
      <c r="B111" s="27">
        <v>41726</v>
      </c>
      <c r="C111" s="28">
        <v>102</v>
      </c>
      <c r="D111" s="29" t="s">
        <v>36</v>
      </c>
      <c r="E111" s="6" t="s">
        <v>136</v>
      </c>
      <c r="F111" s="33"/>
      <c r="G111" s="30"/>
      <c r="H111" s="30">
        <v>500</v>
      </c>
      <c r="I111" s="8"/>
      <c r="J111" s="8"/>
      <c r="K111" s="8"/>
      <c r="L111" s="8"/>
      <c r="M111" s="31">
        <f t="shared" si="4"/>
        <v>500</v>
      </c>
    </row>
    <row r="112" spans="1:13" ht="22.5">
      <c r="A112" s="6">
        <v>106</v>
      </c>
      <c r="B112" s="27">
        <v>41698</v>
      </c>
      <c r="C112" s="28">
        <v>103</v>
      </c>
      <c r="D112" s="29" t="s">
        <v>2</v>
      </c>
      <c r="E112" s="6" t="s">
        <v>94</v>
      </c>
      <c r="F112" s="33"/>
      <c r="G112" s="30">
        <v>4300</v>
      </c>
      <c r="H112" s="30"/>
      <c r="I112" s="8"/>
      <c r="J112" s="8"/>
      <c r="K112" s="8"/>
      <c r="L112" s="8"/>
      <c r="M112" s="31">
        <f t="shared" si="4"/>
        <v>4300</v>
      </c>
    </row>
    <row r="113" spans="1:13" ht="12.75">
      <c r="A113" s="6">
        <v>107</v>
      </c>
      <c r="B113" s="27">
        <v>41698</v>
      </c>
      <c r="C113" s="28">
        <v>104</v>
      </c>
      <c r="D113" s="29" t="s">
        <v>2</v>
      </c>
      <c r="E113" s="6" t="s">
        <v>137</v>
      </c>
      <c r="F113" s="33"/>
      <c r="G113" s="30">
        <v>4000</v>
      </c>
      <c r="H113" s="30"/>
      <c r="I113" s="8"/>
      <c r="J113" s="8"/>
      <c r="K113" s="8"/>
      <c r="L113" s="8"/>
      <c r="M113" s="31">
        <f t="shared" si="4"/>
        <v>4000</v>
      </c>
    </row>
    <row r="114" spans="1:13" ht="22.5">
      <c r="A114" s="6">
        <v>108</v>
      </c>
      <c r="B114" s="36">
        <v>41729</v>
      </c>
      <c r="C114" s="44">
        <v>105</v>
      </c>
      <c r="D114" s="45" t="s">
        <v>36</v>
      </c>
      <c r="E114" s="6" t="s">
        <v>144</v>
      </c>
      <c r="F114" s="35"/>
      <c r="G114" s="35"/>
      <c r="H114" s="35">
        <v>500</v>
      </c>
      <c r="I114" s="8"/>
      <c r="J114" s="8"/>
      <c r="K114" s="8"/>
      <c r="L114" s="8"/>
      <c r="M114" s="31">
        <f t="shared" si="4"/>
        <v>500</v>
      </c>
    </row>
    <row r="115" spans="1:13" ht="12.75">
      <c r="A115" s="55" t="s">
        <v>40</v>
      </c>
      <c r="B115" s="55"/>
      <c r="C115" s="55"/>
      <c r="D115" s="55"/>
      <c r="E115" s="55"/>
      <c r="F115" s="2">
        <f>SUM(F6:F114)</f>
        <v>20000</v>
      </c>
      <c r="G115" s="2">
        <f>SUM(G6:G114)</f>
        <v>493500</v>
      </c>
      <c r="H115" s="2">
        <f>SUM(H6:H114)</f>
        <v>7650</v>
      </c>
      <c r="I115" s="2">
        <f>SUM(I6:I114)</f>
        <v>30000</v>
      </c>
      <c r="J115" s="2">
        <f>SUM(J6:J114)</f>
        <v>500</v>
      </c>
      <c r="K115" s="2">
        <f>SUM(K6:K114)</f>
        <v>50000</v>
      </c>
      <c r="L115" s="2">
        <f>SUM(L6:L114)</f>
        <v>0</v>
      </c>
      <c r="M115" s="22">
        <f>SUM(F115:L115)</f>
        <v>601650</v>
      </c>
    </row>
    <row r="116" spans="1:13" ht="12.75" customHeight="1">
      <c r="A116" s="59"/>
      <c r="B116" s="60"/>
      <c r="C116" s="60"/>
      <c r="D116" s="60"/>
      <c r="E116" s="61"/>
      <c r="F116" s="8"/>
      <c r="G116" s="8"/>
      <c r="H116" s="8"/>
      <c r="I116" s="8"/>
      <c r="J116" s="8"/>
      <c r="K116" s="8"/>
      <c r="L116" s="8"/>
      <c r="M116" s="31"/>
    </row>
    <row r="117" spans="1:4" ht="12.75" hidden="1">
      <c r="A117" s="3"/>
      <c r="D117" s="9"/>
    </row>
    <row r="118" spans="1:4" ht="12.75" hidden="1">
      <c r="A118" s="3"/>
      <c r="D118" s="9"/>
    </row>
    <row r="119" spans="1:13" ht="12.75" hidden="1">
      <c r="A119" s="3"/>
      <c r="D119" s="46"/>
      <c r="E119" s="50"/>
      <c r="F119" s="47" t="e">
        <f>SUMIF(#REF!,#REF!,F6:F114)</f>
        <v>#REF!</v>
      </c>
      <c r="G119" s="47" t="e">
        <f>SUMIF(#REF!,#REF!,G6:G114)</f>
        <v>#REF!</v>
      </c>
      <c r="H119" s="47" t="e">
        <f>SUMIF(#REF!,#REF!,H6:H114)</f>
        <v>#REF!</v>
      </c>
      <c r="I119" s="47" t="e">
        <f>SUMIF(#REF!,#REF!,I6:I114)</f>
        <v>#REF!</v>
      </c>
      <c r="J119" s="47" t="e">
        <f>SUMIF(#REF!,#REF!,J6:J114)</f>
        <v>#REF!</v>
      </c>
      <c r="K119" s="47" t="e">
        <f>SUMIF(#REF!,#REF!,K6:K114)</f>
        <v>#REF!</v>
      </c>
      <c r="L119" s="47" t="e">
        <f>SUMIF(#REF!,#REF!,L6:L114)</f>
        <v>#REF!</v>
      </c>
      <c r="M119" s="26" t="e">
        <f aca="true" t="shared" si="5" ref="M119:M128">SUM(F119:L119)</f>
        <v>#REF!</v>
      </c>
    </row>
    <row r="120" spans="1:13" ht="12.75" hidden="1">
      <c r="A120" s="3"/>
      <c r="D120" s="46"/>
      <c r="E120" s="50"/>
      <c r="F120" s="47" t="e">
        <f>SUMIF(#REF!,#REF!,F6:F114)</f>
        <v>#REF!</v>
      </c>
      <c r="G120" s="47" t="e">
        <f>SUMIF(#REF!,#REF!,G6:G114)</f>
        <v>#REF!</v>
      </c>
      <c r="H120" s="47" t="e">
        <f>SUMIF(#REF!,#REF!,H6:H114)</f>
        <v>#REF!</v>
      </c>
      <c r="I120" s="47" t="e">
        <f>SUMIF(#REF!,#REF!,I6:I114)</f>
        <v>#REF!</v>
      </c>
      <c r="J120" s="47" t="e">
        <f>SUMIF(#REF!,#REF!,J6:J114)</f>
        <v>#REF!</v>
      </c>
      <c r="K120" s="47" t="e">
        <f>SUMIF(#REF!,#REF!,K6:K114)</f>
        <v>#REF!</v>
      </c>
      <c r="L120" s="47" t="e">
        <f>SUMIF(#REF!,#REF!,L6:L114)</f>
        <v>#REF!</v>
      </c>
      <c r="M120" s="26" t="e">
        <f t="shared" si="5"/>
        <v>#REF!</v>
      </c>
    </row>
    <row r="121" spans="1:13" ht="12.75" hidden="1">
      <c r="A121" s="3"/>
      <c r="D121" s="46"/>
      <c r="E121" s="50"/>
      <c r="F121" s="47" t="e">
        <f>SUMIF(#REF!,#REF!,F6:F114)</f>
        <v>#REF!</v>
      </c>
      <c r="G121" s="47" t="e">
        <f>SUMIF(#REF!,#REF!,G6:G114)</f>
        <v>#REF!</v>
      </c>
      <c r="H121" s="47" t="e">
        <f>SUMIF(#REF!,#REF!,H6:H114)</f>
        <v>#REF!</v>
      </c>
      <c r="I121" s="47" t="e">
        <f>SUMIF(#REF!,#REF!,I6:I114)</f>
        <v>#REF!</v>
      </c>
      <c r="J121" s="47" t="e">
        <f>SUMIF(#REF!,#REF!,J6:J114)</f>
        <v>#REF!</v>
      </c>
      <c r="K121" s="47" t="e">
        <f>SUMIF(#REF!,#REF!,K6:K114)</f>
        <v>#REF!</v>
      </c>
      <c r="L121" s="47" t="e">
        <f>SUMIF(#REF!,#REF!,L6:L114)</f>
        <v>#REF!</v>
      </c>
      <c r="M121" s="26" t="e">
        <f t="shared" si="5"/>
        <v>#REF!</v>
      </c>
    </row>
    <row r="122" spans="1:13" ht="12.75" hidden="1">
      <c r="A122" s="3"/>
      <c r="D122" s="46"/>
      <c r="E122" s="50"/>
      <c r="F122" s="47" t="e">
        <f>SUMIF(#REF!,#REF!,F6:F114)</f>
        <v>#REF!</v>
      </c>
      <c r="G122" s="47" t="e">
        <f>SUMIF(#REF!,#REF!,G6:G114)</f>
        <v>#REF!</v>
      </c>
      <c r="H122" s="47" t="e">
        <f>SUMIF(#REF!,#REF!,H6:H114)</f>
        <v>#REF!</v>
      </c>
      <c r="I122" s="47" t="e">
        <f>SUMIF(#REF!,#REF!,I6:I114)</f>
        <v>#REF!</v>
      </c>
      <c r="J122" s="47" t="e">
        <f>SUMIF(#REF!,#REF!,J6:J114)</f>
        <v>#REF!</v>
      </c>
      <c r="K122" s="47" t="e">
        <f>SUMIF(#REF!,#REF!,K6:K114)</f>
        <v>#REF!</v>
      </c>
      <c r="L122" s="47" t="e">
        <f>SUMIF(#REF!,#REF!,L6:L114)</f>
        <v>#REF!</v>
      </c>
      <c r="M122" s="26" t="e">
        <f t="shared" si="5"/>
        <v>#REF!</v>
      </c>
    </row>
    <row r="123" spans="1:13" ht="12.75" hidden="1">
      <c r="A123" s="3"/>
      <c r="D123" s="46"/>
      <c r="E123" s="50"/>
      <c r="F123" s="47" t="e">
        <f>SUMIF(#REF!,#REF!,F6:F114)</f>
        <v>#REF!</v>
      </c>
      <c r="G123" s="47" t="e">
        <f>SUMIF(#REF!,#REF!,G6:G114)</f>
        <v>#REF!</v>
      </c>
      <c r="H123" s="47" t="e">
        <f>SUMIF(#REF!,#REF!,H6:H114)</f>
        <v>#REF!</v>
      </c>
      <c r="I123" s="47" t="e">
        <f>SUMIF(#REF!,#REF!,I6:I114)</f>
        <v>#REF!</v>
      </c>
      <c r="J123" s="47" t="e">
        <f>SUMIF(#REF!,#REF!,J6:J114)</f>
        <v>#REF!</v>
      </c>
      <c r="K123" s="47" t="e">
        <f>SUMIF(#REF!,#REF!,K6:K114)</f>
        <v>#REF!</v>
      </c>
      <c r="L123" s="47" t="e">
        <f>SUMIF(#REF!,#REF!,L6:L114)</f>
        <v>#REF!</v>
      </c>
      <c r="M123" s="26" t="e">
        <f t="shared" si="5"/>
        <v>#REF!</v>
      </c>
    </row>
    <row r="124" spans="1:13" ht="12.75" hidden="1">
      <c r="A124" s="3"/>
      <c r="D124" s="46"/>
      <c r="E124" s="50"/>
      <c r="F124" s="47" t="e">
        <f>SUMIF(#REF!,#REF!,F6:F114)</f>
        <v>#REF!</v>
      </c>
      <c r="G124" s="47" t="e">
        <f>SUMIF(#REF!,#REF!,G6:G114)</f>
        <v>#REF!</v>
      </c>
      <c r="H124" s="47" t="e">
        <f>SUMIF(#REF!,#REF!,H6:H114)</f>
        <v>#REF!</v>
      </c>
      <c r="I124" s="47" t="e">
        <f>SUMIF(#REF!,#REF!,I6:I114)</f>
        <v>#REF!</v>
      </c>
      <c r="J124" s="47" t="e">
        <f>SUMIF(#REF!,#REF!,J6:J114)</f>
        <v>#REF!</v>
      </c>
      <c r="K124" s="47" t="e">
        <f>SUMIF(#REF!,#REF!,K6:K114)</f>
        <v>#REF!</v>
      </c>
      <c r="L124" s="47" t="e">
        <f>SUMIF(#REF!,#REF!,L6:L114)</f>
        <v>#REF!</v>
      </c>
      <c r="M124" s="26" t="e">
        <f t="shared" si="5"/>
        <v>#REF!</v>
      </c>
    </row>
    <row r="125" spans="1:13" ht="12.75" hidden="1">
      <c r="A125" s="3"/>
      <c r="D125" s="46"/>
      <c r="E125" s="50"/>
      <c r="F125" s="47" t="e">
        <f>SUMIF(#REF!,#REF!,F6:F114)</f>
        <v>#REF!</v>
      </c>
      <c r="G125" s="47" t="e">
        <f>SUMIF(#REF!,#REF!,G6:G114)</f>
        <v>#REF!</v>
      </c>
      <c r="H125" s="47" t="e">
        <f>SUMIF(#REF!,#REF!,H6:H114)</f>
        <v>#REF!</v>
      </c>
      <c r="I125" s="47" t="e">
        <f>SUMIF(#REF!,#REF!,I6:I114)</f>
        <v>#REF!</v>
      </c>
      <c r="J125" s="47" t="e">
        <f>SUMIF(#REF!,#REF!,J6:J114)</f>
        <v>#REF!</v>
      </c>
      <c r="K125" s="47" t="e">
        <f>SUMIF(#REF!,#REF!,K6:K114)</f>
        <v>#REF!</v>
      </c>
      <c r="L125" s="47" t="e">
        <f>SUMIF(#REF!,#REF!,L6:L114)</f>
        <v>#REF!</v>
      </c>
      <c r="M125" s="26" t="e">
        <f t="shared" si="5"/>
        <v>#REF!</v>
      </c>
    </row>
    <row r="126" spans="1:13" ht="12.75" hidden="1">
      <c r="A126" s="3"/>
      <c r="D126" s="46"/>
      <c r="E126" s="50"/>
      <c r="F126" s="47" t="e">
        <f>SUMIF(#REF!,#REF!,F6:F114)</f>
        <v>#REF!</v>
      </c>
      <c r="G126" s="47" t="e">
        <f>SUMIF(#REF!,#REF!,G6:G114)</f>
        <v>#REF!</v>
      </c>
      <c r="H126" s="47" t="e">
        <f>SUMIF(#REF!,#REF!,H6:H114)</f>
        <v>#REF!</v>
      </c>
      <c r="I126" s="47" t="e">
        <f>SUMIF(#REF!,#REF!,I6:I114)</f>
        <v>#REF!</v>
      </c>
      <c r="J126" s="47" t="e">
        <f>SUMIF(#REF!,#REF!,J6:J114)</f>
        <v>#REF!</v>
      </c>
      <c r="K126" s="47" t="e">
        <f>SUMIF(#REF!,#REF!,K6:K114)</f>
        <v>#REF!</v>
      </c>
      <c r="L126" s="47" t="e">
        <f>SUMIF(#REF!,#REF!,L6:L114)</f>
        <v>#REF!</v>
      </c>
      <c r="M126" s="26" t="e">
        <f t="shared" si="5"/>
        <v>#REF!</v>
      </c>
    </row>
    <row r="127" spans="1:13" ht="12.75" hidden="1">
      <c r="A127" s="3"/>
      <c r="D127" s="46"/>
      <c r="E127" s="50"/>
      <c r="F127" s="47" t="e">
        <f>SUMIF(#REF!,#REF!,F6:F114)</f>
        <v>#REF!</v>
      </c>
      <c r="G127" s="47" t="e">
        <f>SUMIF(#REF!,#REF!,G6:G114)</f>
        <v>#REF!</v>
      </c>
      <c r="H127" s="47" t="e">
        <f>SUMIF(#REF!,#REF!,H6:H114)</f>
        <v>#REF!</v>
      </c>
      <c r="I127" s="47" t="e">
        <f>SUMIF(#REF!,#REF!,I6:I114)</f>
        <v>#REF!</v>
      </c>
      <c r="J127" s="47" t="e">
        <f>SUMIF(#REF!,#REF!,J6:J114)</f>
        <v>#REF!</v>
      </c>
      <c r="K127" s="47" t="e">
        <f>SUMIF(#REF!,#REF!,K6:K114)</f>
        <v>#REF!</v>
      </c>
      <c r="L127" s="47" t="e">
        <f>SUMIF(#REF!,#REF!,L6:L114)</f>
        <v>#REF!</v>
      </c>
      <c r="M127" s="26" t="e">
        <f t="shared" si="5"/>
        <v>#REF!</v>
      </c>
    </row>
    <row r="128" spans="1:13" ht="12.75" hidden="1">
      <c r="A128" s="3"/>
      <c r="D128" s="46"/>
      <c r="E128" s="50"/>
      <c r="F128" s="47" t="e">
        <f>SUMIF(#REF!,#REF!,F6:F114)</f>
        <v>#REF!</v>
      </c>
      <c r="G128" s="47" t="e">
        <f>SUMIF(#REF!,#REF!,G6:G114)</f>
        <v>#REF!</v>
      </c>
      <c r="H128" s="47" t="e">
        <f>SUMIF(#REF!,#REF!,H6:H114)</f>
        <v>#REF!</v>
      </c>
      <c r="I128" s="47" t="e">
        <f>SUMIF(#REF!,#REF!,I6:I114)</f>
        <v>#REF!</v>
      </c>
      <c r="J128" s="47" t="e">
        <f>SUMIF(#REF!,#REF!,J6:J114)</f>
        <v>#REF!</v>
      </c>
      <c r="K128" s="47" t="e">
        <f>SUMIF(#REF!,#REF!,K6:K114)</f>
        <v>#REF!</v>
      </c>
      <c r="L128" s="47" t="e">
        <f>SUMIF(#REF!,#REF!,L6:L114)</f>
        <v>#REF!</v>
      </c>
      <c r="M128" s="26" t="e">
        <f t="shared" si="5"/>
        <v>#REF!</v>
      </c>
    </row>
    <row r="129" spans="1:4" ht="12.75" hidden="1">
      <c r="A129" s="3"/>
      <c r="D129" s="9"/>
    </row>
    <row r="130" spans="1:4" ht="12.75" hidden="1">
      <c r="A130" s="3"/>
      <c r="D130" s="9"/>
    </row>
    <row r="131" spans="1:4" ht="13.5" hidden="1" thickBot="1">
      <c r="A131" s="3"/>
      <c r="D131" s="42" t="s">
        <v>2</v>
      </c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/>
  <autoFilter ref="A5:M116"/>
  <mergeCells count="9">
    <mergeCell ref="A115:E115"/>
    <mergeCell ref="A116:E116"/>
    <mergeCell ref="F3:M3"/>
    <mergeCell ref="A1:M1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131 D6:D114">
      <formula1>"ст. 7.21 ч. 1, ст. 7.21 ч. 2, ст. 7.22, ст. 7.23, ст. 7.23.1, ст. 19.4 ч. 1, ст. 19.4.1 ч. 2, ст. 19.5 ч. 1, ст. 19.7, ст. 20.25, ст. 9.16 ч. 4"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административных наказаниях</dc:title>
  <dc:subject/>
  <dc:creator>Ohotnikova</dc:creator>
  <cp:keywords/>
  <dc:description/>
  <cp:lastModifiedBy>Лебедева И.В.</cp:lastModifiedBy>
  <cp:lastPrinted>2014-04-09T05:31:39Z</cp:lastPrinted>
  <dcterms:created xsi:type="dcterms:W3CDTF">2009-12-14T10:16:29Z</dcterms:created>
  <dcterms:modified xsi:type="dcterms:W3CDTF">2014-04-09T06:47:23Z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XXJ7TYMEEKJ2-528-44</vt:lpwstr>
  </property>
  <property fmtid="{D5CDD505-2E9C-101B-9397-08002B2CF9AE}" pid="4" name="_dlc_DocIdItemGu">
    <vt:lpwstr>43ebe2bd-fdde-488a-9b43-6524154ae850</vt:lpwstr>
  </property>
  <property fmtid="{D5CDD505-2E9C-101B-9397-08002B2CF9AE}" pid="5" name="_dlc_DocIdU">
    <vt:lpwstr>https://vip.gov.mari.ru/minstroy/_layouts/DocIdRedir.aspx?ID=XXJ7TYMEEKJ2-528-44, XXJ7TYMEEKJ2-528-44</vt:lpwstr>
  </property>
  <property fmtid="{D5CDD505-2E9C-101B-9397-08002B2CF9AE}" pid="6" name="Пап">
    <vt:lpwstr>Проверки проводимые отделом Госжилинспекция</vt:lpwstr>
  </property>
  <property fmtid="{D5CDD505-2E9C-101B-9397-08002B2CF9AE}" pid="7" name="Описан">
    <vt:lpwstr>Сведения об административных наказаниях за правонарушения в сфере жилищного законодательства, примененных Госжилинспекцией к юридическим, должностным лицам и гражданам за 1 квартал 2014 года</vt:lpwstr>
  </property>
</Properties>
</file>